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3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f4\AC\Temp\"/>
    </mc:Choice>
  </mc:AlternateContent>
  <xr:revisionPtr revIDLastSave="0" documentId="8_{559A5758-7D12-4FB3-B157-5B685CA662A8}" xr6:coauthVersionLast="47" xr6:coauthVersionMax="47" xr10:uidLastSave="{00000000-0000-0000-0000-000000000000}"/>
  <bookViews>
    <workbookView xWindow="-60" yWindow="-60" windowWidth="15480" windowHeight="11640" xr2:uid="{00000000-000D-0000-FFFF-FFFF00000000}"/>
  </bookViews>
  <sheets>
    <sheet name="Образац 1-2" sheetId="1" r:id="rId1"/>
  </sheets>
  <externalReferences>
    <externalReference r:id="rId2"/>
    <externalReference r:id="rId3"/>
  </externalReferences>
  <definedNames>
    <definedName name="CountryList">[1]Param!$C$8:$C$54</definedName>
    <definedName name="FirstMonth">'[1]Table 1'!$D$3</definedName>
    <definedName name="MonthList">[1]Param!$C$58:$C$69</definedName>
    <definedName name="QuestYear">'[1]Table 1'!$E$3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1" l="1"/>
  <c r="B54" i="1"/>
  <c r="B51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</calcChain>
</file>

<file path=xl/sharedStrings.xml><?xml version="1.0" encoding="utf-8"?>
<sst xmlns="http://schemas.openxmlformats.org/spreadsheetml/2006/main" count="127" uniqueCount="117">
  <si>
    <t>Образац 1-2: СНАБДЕВАЊЕ ГОТОВИМ ПРОИЗВОДИМА</t>
  </si>
  <si>
    <t>Месец за који се достављају подаци</t>
  </si>
  <si>
    <t>ммм</t>
  </si>
  <si>
    <t>yyyy</t>
  </si>
  <si>
    <t xml:space="preserve">СВИ ПОДАЦИ УНОСЕ СЕ </t>
  </si>
  <si>
    <t>Назив компаније:</t>
  </si>
  <si>
    <t>У ХИЉАДАМА ТОНА</t>
  </si>
  <si>
    <t>Матични број:</t>
  </si>
  <si>
    <t>БЕЗ ДЕЦИМАЛНОГ МЕСТА</t>
  </si>
  <si>
    <t>ПИБ:</t>
  </si>
  <si>
    <t>Број лиценце:</t>
  </si>
  <si>
    <t>Сирова нафта</t>
  </si>
  <si>
    <t>Течности природног гаса</t>
  </si>
  <si>
    <t>Рафинеријски гас</t>
  </si>
  <si>
    <t>Етан</t>
  </si>
  <si>
    <t>ТНГ</t>
  </si>
  <si>
    <t>Примарни бензин</t>
  </si>
  <si>
    <t>Укупно моторни бензин</t>
  </si>
  <si>
    <t>Авионски бензин</t>
  </si>
  <si>
    <t>Гориво за млазне моторе бензинског типа</t>
  </si>
  <si>
    <t>Укупно гориво за млазне моторе керозинског типа</t>
  </si>
  <si>
    <t>Остали керозин</t>
  </si>
  <si>
    <t>Укупно дизел / гасна уља</t>
  </si>
  <si>
    <t>Укупно уље за ложење</t>
  </si>
  <si>
    <t>Нафтни кокс</t>
  </si>
  <si>
    <t>Остали производи</t>
  </si>
  <si>
    <t>Укупно производи</t>
  </si>
  <si>
    <t>Биобензин</t>
  </si>
  <si>
    <t>Бензин минералног порекла</t>
  </si>
  <si>
    <t>Биокерозин</t>
  </si>
  <si>
    <t>Керозин минералног порекла</t>
  </si>
  <si>
    <t>Дизел за транспорт</t>
  </si>
  <si>
    <t>Гасна уља за ложење и остала гасна уља</t>
  </si>
  <si>
    <t>Биодизел</t>
  </si>
  <si>
    <t>Дизел / гасна уља минералног порекла</t>
  </si>
  <si>
    <t>Уље за ложење
(&lt;1%)</t>
  </si>
  <si>
    <t>Уље за ложење
 (&gt;=1%)</t>
  </si>
  <si>
    <t>А</t>
  </si>
  <si>
    <t>Б</t>
  </si>
  <si>
    <t>В</t>
  </si>
  <si>
    <t>Г</t>
  </si>
  <si>
    <t>Д</t>
  </si>
  <si>
    <t>Ђ</t>
  </si>
  <si>
    <t>Е</t>
  </si>
  <si>
    <t>Ж</t>
  </si>
  <si>
    <t>З</t>
  </si>
  <si>
    <t>И</t>
  </si>
  <si>
    <t>Ј</t>
  </si>
  <si>
    <t>К</t>
  </si>
  <si>
    <t>Л</t>
  </si>
  <si>
    <t>Љ</t>
  </si>
  <si>
    <t>М</t>
  </si>
  <si>
    <t>Н</t>
  </si>
  <si>
    <t>Њ</t>
  </si>
  <si>
    <t>О</t>
  </si>
  <si>
    <t>П</t>
  </si>
  <si>
    <t>Р</t>
  </si>
  <si>
    <t>С</t>
  </si>
  <si>
    <t>Т</t>
  </si>
  <si>
    <t>Ћ</t>
  </si>
  <si>
    <t>У</t>
  </si>
  <si>
    <t>Ф</t>
  </si>
  <si>
    <t>Х</t>
  </si>
  <si>
    <t>+</t>
  </si>
  <si>
    <r>
      <t>Директна потрошња улазних сировина (као енергенти)</t>
    </r>
    <r>
      <rPr>
        <vertAlign val="superscript"/>
        <sz val="9"/>
        <rFont val="Arial"/>
        <family val="2"/>
      </rPr>
      <t>1</t>
    </r>
  </si>
  <si>
    <t>Укупна производња рафинерије</t>
  </si>
  <si>
    <t>Рециклирани производи</t>
  </si>
  <si>
    <t>-</t>
  </si>
  <si>
    <t>Сопствена потрошња рафинерије</t>
  </si>
  <si>
    <r>
      <t>Увоз</t>
    </r>
    <r>
      <rPr>
        <vertAlign val="superscript"/>
        <sz val="9"/>
        <rFont val="Arial"/>
        <family val="2"/>
      </rPr>
      <t>2</t>
    </r>
  </si>
  <si>
    <r>
      <t>Извоз</t>
    </r>
    <r>
      <rPr>
        <vertAlign val="superscript"/>
        <sz val="9"/>
        <rFont val="Arial"/>
        <family val="2"/>
      </rPr>
      <t>3</t>
    </r>
  </si>
  <si>
    <t>Међународно бункерисање</t>
  </si>
  <si>
    <r>
      <t>Производи интерно рекласификовани</t>
    </r>
    <r>
      <rPr>
        <vertAlign val="superscript"/>
        <sz val="9"/>
        <rFont val="Arial"/>
        <family val="2"/>
      </rPr>
      <t>4</t>
    </r>
  </si>
  <si>
    <r>
      <t>Прозводи рекласификовани као улазна сировина</t>
    </r>
    <r>
      <rPr>
        <vertAlign val="superscript"/>
        <sz val="9"/>
        <rFont val="Arial"/>
        <family val="2"/>
      </rPr>
      <t>5</t>
    </r>
  </si>
  <si>
    <r>
      <t>Промена залиха (ред22-ред21)</t>
    </r>
    <r>
      <rPr>
        <vertAlign val="superscript"/>
        <sz val="9"/>
        <rFont val="Arial"/>
        <family val="2"/>
      </rPr>
      <t>6</t>
    </r>
  </si>
  <si>
    <t>=</t>
  </si>
  <si>
    <t>Укупна домаћа потрошња (рачунато)</t>
  </si>
  <si>
    <t>Статистичка разлика</t>
  </si>
  <si>
    <t>Укупна домаћа потрошња (забележено)</t>
  </si>
  <si>
    <t>corrected JE</t>
  </si>
  <si>
    <r>
      <t>Мемо ставке:</t>
    </r>
    <r>
      <rPr>
        <i/>
        <vertAlign val="superscript"/>
        <sz val="9"/>
        <rFont val="Arial"/>
        <family val="2"/>
      </rPr>
      <t xml:space="preserve">7  </t>
    </r>
    <r>
      <rPr>
        <sz val="9"/>
        <rFont val="Arial"/>
        <family val="2"/>
      </rPr>
      <t xml:space="preserve"> Испоруке авионског горива за потребе иностраног ваздушног саобраћаја</t>
    </r>
  </si>
  <si>
    <t>Испоруке великим произвођачима топлотне и електричне енергије</t>
  </si>
  <si>
    <t>Испоруке ТНГ-а за потребе друмског саобраћаја</t>
  </si>
  <si>
    <t>Испоруке дизел горива за потребе речног и железничког саобраћаја</t>
  </si>
  <si>
    <r>
      <t>Укупне испоруке у петрохемијској индустрији</t>
    </r>
    <r>
      <rPr>
        <vertAlign val="superscript"/>
        <sz val="9"/>
        <rFont val="Arial"/>
        <family val="2"/>
      </rPr>
      <t>8</t>
    </r>
  </si>
  <si>
    <r>
      <t>Повратни производи у прераду (из петрохемијске индустрије)</t>
    </r>
    <r>
      <rPr>
        <vertAlign val="superscript"/>
        <sz val="9"/>
        <rFont val="Arial"/>
        <family val="2"/>
      </rPr>
      <t>9</t>
    </r>
  </si>
  <si>
    <t>Нето укупна потрошња деривата нафте</t>
  </si>
  <si>
    <t>Укупне залихе у земљи на почетку обрачунског периода</t>
  </si>
  <si>
    <t>Укупне залихе у земљи на крају обрачунског периода</t>
  </si>
  <si>
    <t>1)</t>
  </si>
  <si>
    <t>Поље Х1 из овог Обрасца једнако је Е7 из Обрасца 1-1</t>
  </si>
  <si>
    <t>2)</t>
  </si>
  <si>
    <t xml:space="preserve">Подаци о увозу примарних производа треба да буду исказани у Обрасцу 1-1 </t>
  </si>
  <si>
    <t>3)</t>
  </si>
  <si>
    <t>Подаци о извозу примарних производа треба да буду исказани у Обрасцу 1-1</t>
  </si>
  <si>
    <t>4)</t>
  </si>
  <si>
    <t>Поље Х8 треба да износи 0</t>
  </si>
  <si>
    <t>5)</t>
  </si>
  <si>
    <t>Поље Х9 из овог Обрасца једнако је пољу Е4 из Обрасца 1-1</t>
  </si>
  <si>
    <t>6)</t>
  </si>
  <si>
    <t>Промена залиха једнака је разлици залиха на крају и на почетку обрачунског периода (ред 22 минус ред 21). Промена залиха улазних сировина треба да буде исказан у Обрасцу 1-1</t>
  </si>
  <si>
    <t>7)</t>
  </si>
  <si>
    <t>Мемо ставке не би смеле да буду веће од Укупне количине домаће производње (забележено):</t>
  </si>
  <si>
    <t xml:space="preserve">         - Испоруке авионског горива за потребе иностраног ваздушног саобраћаја.</t>
  </si>
  <si>
    <t xml:space="preserve">         - Испоруке великим произвођачима топлотне и електричне енергије.</t>
  </si>
  <si>
    <t xml:space="preserve">         - Испоруке ТНГ-а за потребе друмског саобраћаја.</t>
  </si>
  <si>
    <t xml:space="preserve">         - Испоруке дизел горива за потребе речног и железничког саобраћаја.</t>
  </si>
  <si>
    <t>8)</t>
  </si>
  <si>
    <t>Укупне испоруке петрохемијској индустрији не могу да буду веће од Укупне домаће потрошње (забележено)</t>
  </si>
  <si>
    <t>9)</t>
  </si>
  <si>
    <t>Поље Х19 из овог Обрасца једнако је пољу Е3 из Обрасца 1-1</t>
  </si>
  <si>
    <t>Датум:</t>
  </si>
  <si>
    <t>М.П.</t>
  </si>
  <si>
    <t xml:space="preserve"> потпис одговорног лица</t>
  </si>
  <si>
    <t xml:space="preserve"> </t>
  </si>
  <si>
    <t xml:space="preserve">Одговорно лице је физичко лице које је у одговарајућем регистру уписано као законски заступник енергетског субјекта који је обвезник доставе обрасца, или физичко лице </t>
  </si>
  <si>
    <t>кога је законски заступник овластио да потписује предметни образац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</si>
</sst>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25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i/>
      <sz val="8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i/>
      <vertAlign val="superscript"/>
      <sz val="9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sz val="8"/>
      <color indexed="9"/>
      <name val="Arial"/>
      <family val="2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i/>
      <sz val="9"/>
      <color rgb="FFFF0000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22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0">
    <xf numFmtId="0" fontId="0" fillId="0" borderId="0" xfId="0"/>
    <xf numFmtId="0" fontId="0" fillId="0" borderId="0" xfId="0" applyFont="1"/>
    <xf numFmtId="0" fontId="1" fillId="2" borderId="0" xfId="0" applyFont="1" applyFill="1" applyProtection="1"/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right"/>
    </xf>
    <xf numFmtId="0" fontId="17" fillId="3" borderId="1" xfId="0" applyFont="1" applyFill="1" applyBorder="1" applyProtection="1"/>
    <xf numFmtId="0" fontId="17" fillId="3" borderId="2" xfId="0" applyFont="1" applyFill="1" applyBorder="1" applyProtection="1"/>
    <xf numFmtId="0" fontId="17" fillId="3" borderId="3" xfId="0" applyFont="1" applyFill="1" applyBorder="1" applyProtection="1"/>
    <xf numFmtId="0" fontId="0" fillId="2" borderId="0" xfId="0" applyFill="1" applyAlignment="1" applyProtection="1">
      <alignment horizontal="left" indent="1"/>
    </xf>
    <xf numFmtId="0" fontId="18" fillId="2" borderId="4" xfId="0" applyFont="1" applyFill="1" applyBorder="1" applyAlignment="1" applyProtection="1">
      <alignment horizontal="center"/>
    </xf>
    <xf numFmtId="0" fontId="3" fillId="3" borderId="5" xfId="0" quotePrefix="1" applyFont="1" applyFill="1" applyBorder="1" applyAlignment="1" applyProtection="1">
      <alignment horizontal="centerContinuous"/>
    </xf>
    <xf numFmtId="0" fontId="3" fillId="3" borderId="0" xfId="0" applyFont="1" applyFill="1" applyBorder="1" applyAlignment="1" applyProtection="1">
      <alignment horizontal="centerContinuous"/>
    </xf>
    <xf numFmtId="0" fontId="17" fillId="3" borderId="6" xfId="0" applyFont="1" applyFill="1" applyBorder="1" applyAlignment="1" applyProtection="1">
      <alignment horizontal="centerContinuous"/>
    </xf>
    <xf numFmtId="0" fontId="3" fillId="3" borderId="5" xfId="0" applyFont="1" applyFill="1" applyBorder="1" applyAlignment="1" applyProtection="1">
      <alignment horizontal="centerContinuous"/>
    </xf>
    <xf numFmtId="0" fontId="17" fillId="3" borderId="7" xfId="0" applyFont="1" applyFill="1" applyBorder="1" applyProtection="1"/>
    <xf numFmtId="0" fontId="17" fillId="3" borderId="8" xfId="0" applyFont="1" applyFill="1" applyBorder="1" applyProtection="1"/>
    <xf numFmtId="0" fontId="17" fillId="3" borderId="9" xfId="0" applyFont="1" applyFill="1" applyBorder="1" applyProtection="1"/>
    <xf numFmtId="0" fontId="4" fillId="2" borderId="0" xfId="1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left"/>
    </xf>
    <xf numFmtId="0" fontId="19" fillId="0" borderId="0" xfId="0" applyFont="1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right"/>
    </xf>
    <xf numFmtId="0" fontId="4" fillId="0" borderId="0" xfId="1" applyFont="1" applyFill="1" applyAlignment="1" applyProtection="1">
      <alignment horizontal="right"/>
    </xf>
    <xf numFmtId="0" fontId="0" fillId="0" borderId="0" xfId="0" applyFill="1"/>
    <xf numFmtId="0" fontId="2" fillId="2" borderId="1" xfId="0" applyFont="1" applyFill="1" applyBorder="1" applyAlignment="1" applyProtection="1">
      <alignment horizontal="left"/>
    </xf>
    <xf numFmtId="0" fontId="1" fillId="2" borderId="2" xfId="0" applyFont="1" applyFill="1" applyBorder="1" applyProtection="1"/>
    <xf numFmtId="0" fontId="1" fillId="2" borderId="10" xfId="0" applyFont="1" applyFill="1" applyBorder="1" applyProtection="1"/>
    <xf numFmtId="0" fontId="5" fillId="4" borderId="3" xfId="0" applyFont="1" applyFill="1" applyBorder="1" applyAlignment="1" applyProtection="1">
      <alignment horizontal="right"/>
    </xf>
    <xf numFmtId="0" fontId="5" fillId="4" borderId="11" xfId="0" applyFont="1" applyFill="1" applyBorder="1" applyAlignment="1" applyProtection="1">
      <alignment horizontal="right"/>
    </xf>
    <xf numFmtId="0" fontId="5" fillId="4" borderId="12" xfId="0" applyFont="1" applyFill="1" applyBorder="1" applyAlignment="1" applyProtection="1">
      <alignment horizontal="right"/>
    </xf>
    <xf numFmtId="0" fontId="5" fillId="4" borderId="1" xfId="0" applyFont="1" applyFill="1" applyBorder="1" applyAlignment="1" applyProtection="1">
      <alignment horizontal="right"/>
    </xf>
    <xf numFmtId="0" fontId="5" fillId="4" borderId="2" xfId="0" applyFont="1" applyFill="1" applyBorder="1" applyAlignment="1" applyProtection="1">
      <alignment horizontal="right"/>
    </xf>
    <xf numFmtId="0" fontId="5" fillId="2" borderId="5" xfId="0" applyFont="1" applyFill="1" applyBorder="1" applyProtection="1"/>
    <xf numFmtId="0" fontId="2" fillId="5" borderId="0" xfId="0" applyFont="1" applyFill="1" applyBorder="1" applyProtection="1"/>
    <xf numFmtId="0" fontId="2" fillId="2" borderId="13" xfId="0" applyFont="1" applyFill="1" applyBorder="1" applyProtection="1"/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 applyProtection="1">
      <alignment horizontal="center" vertical="center" wrapText="1"/>
    </xf>
    <xf numFmtId="0" fontId="5" fillId="2" borderId="18" xfId="0" applyFont="1" applyFill="1" applyBorder="1" applyAlignment="1" applyProtection="1">
      <alignment horizontal="center" vertical="center" wrapText="1"/>
    </xf>
    <xf numFmtId="0" fontId="5" fillId="2" borderId="19" xfId="0" applyFont="1" applyFill="1" applyBorder="1" applyAlignment="1" applyProtection="1">
      <alignment horizontal="center" vertical="center" wrapText="1"/>
    </xf>
    <xf numFmtId="0" fontId="5" fillId="2" borderId="20" xfId="0" applyFont="1" applyFill="1" applyBorder="1" applyProtection="1"/>
    <xf numFmtId="0" fontId="2" fillId="2" borderId="4" xfId="0" applyFont="1" applyFill="1" applyBorder="1" applyProtection="1"/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7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4" borderId="17" xfId="0" applyFont="1" applyFill="1" applyBorder="1" applyAlignment="1" applyProtection="1">
      <alignment horizontal="center" vertical="center" wrapText="1"/>
    </xf>
    <xf numFmtId="1" fontId="8" fillId="0" borderId="19" xfId="0" applyNumberFormat="1" applyFont="1" applyFill="1" applyBorder="1" applyAlignment="1" applyProtection="1">
      <alignment horizontal="center"/>
    </xf>
    <xf numFmtId="0" fontId="8" fillId="4" borderId="14" xfId="0" applyFont="1" applyFill="1" applyBorder="1" applyAlignment="1" applyProtection="1">
      <alignment horizontal="center" vertical="center" wrapText="1"/>
    </xf>
    <xf numFmtId="1" fontId="8" fillId="0" borderId="17" xfId="0" applyNumberFormat="1" applyFont="1" applyFill="1" applyBorder="1" applyAlignment="1" applyProtection="1">
      <alignment horizontal="center"/>
    </xf>
    <xf numFmtId="1" fontId="8" fillId="0" borderId="14" xfId="0" applyNumberFormat="1" applyFont="1" applyFill="1" applyBorder="1" applyAlignment="1" applyProtection="1">
      <alignment horizontal="center"/>
    </xf>
    <xf numFmtId="1" fontId="8" fillId="4" borderId="18" xfId="0" applyNumberFormat="1" applyFont="1" applyFill="1" applyBorder="1" applyAlignment="1" applyProtection="1">
      <alignment horizontal="center"/>
    </xf>
    <xf numFmtId="1" fontId="8" fillId="0" borderId="18" xfId="0" applyNumberFormat="1" applyFont="1" applyFill="1" applyBorder="1" applyAlignment="1" applyProtection="1">
      <alignment horizontal="center"/>
    </xf>
    <xf numFmtId="1" fontId="8" fillId="0" borderId="15" xfId="0" applyNumberFormat="1" applyFont="1" applyFill="1" applyBorder="1" applyAlignment="1" applyProtection="1">
      <alignment horizontal="center"/>
    </xf>
    <xf numFmtId="0" fontId="9" fillId="4" borderId="17" xfId="0" applyFont="1" applyFill="1" applyBorder="1" applyAlignment="1" applyProtection="1">
      <alignment horizontal="center" vertical="center" wrapText="1"/>
    </xf>
    <xf numFmtId="0" fontId="9" fillId="2" borderId="14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5" fillId="2" borderId="17" xfId="0" quotePrefix="1" applyFont="1" applyFill="1" applyBorder="1" applyProtection="1"/>
    <xf numFmtId="0" fontId="1" fillId="2" borderId="16" xfId="0" applyFont="1" applyFill="1" applyBorder="1" applyProtection="1"/>
    <xf numFmtId="0" fontId="9" fillId="2" borderId="14" xfId="0" applyFont="1" applyFill="1" applyBorder="1" applyAlignment="1" applyProtection="1">
      <alignment horizontal="center"/>
    </xf>
    <xf numFmtId="1" fontId="1" fillId="2" borderId="18" xfId="0" applyNumberFormat="1" applyFont="1" applyFill="1" applyBorder="1" applyProtection="1">
      <protection locked="0"/>
    </xf>
    <xf numFmtId="1" fontId="20" fillId="0" borderId="16" xfId="0" applyNumberFormat="1" applyFont="1" applyFill="1" applyBorder="1" applyProtection="1">
      <protection locked="0"/>
    </xf>
    <xf numFmtId="1" fontId="1" fillId="2" borderId="17" xfId="0" applyNumberFormat="1" applyFont="1" applyFill="1" applyBorder="1" applyProtection="1">
      <protection locked="0"/>
    </xf>
    <xf numFmtId="1" fontId="1" fillId="2" borderId="14" xfId="0" applyNumberFormat="1" applyFont="1" applyFill="1" applyBorder="1" applyProtection="1">
      <protection locked="0"/>
    </xf>
    <xf numFmtId="1" fontId="1" fillId="2" borderId="19" xfId="0" applyNumberFormat="1" applyFont="1" applyFill="1" applyBorder="1" applyProtection="1">
      <protection locked="0"/>
    </xf>
    <xf numFmtId="3" fontId="5" fillId="4" borderId="17" xfId="1" applyNumberFormat="1" applyFont="1" applyFill="1" applyBorder="1" applyProtection="1">
      <protection locked="0"/>
    </xf>
    <xf numFmtId="1" fontId="1" fillId="2" borderId="16" xfId="0" applyNumberFormat="1" applyFont="1" applyFill="1" applyBorder="1" applyProtection="1">
      <protection locked="0"/>
    </xf>
    <xf numFmtId="1" fontId="1" fillId="0" borderId="19" xfId="0" applyNumberFormat="1" applyFont="1" applyFill="1" applyBorder="1" applyProtection="1">
      <protection locked="0"/>
    </xf>
    <xf numFmtId="1" fontId="1" fillId="4" borderId="14" xfId="0" applyNumberFormat="1" applyFont="1" applyFill="1" applyBorder="1" applyProtection="1">
      <protection locked="0"/>
    </xf>
    <xf numFmtId="1" fontId="1" fillId="0" borderId="14" xfId="0" applyNumberFormat="1" applyFont="1" applyFill="1" applyBorder="1" applyProtection="1">
      <protection locked="0"/>
    </xf>
    <xf numFmtId="1" fontId="1" fillId="4" borderId="18" xfId="0" applyNumberFormat="1" applyFont="1" applyFill="1" applyBorder="1" applyProtection="1">
      <protection locked="0"/>
    </xf>
    <xf numFmtId="1" fontId="1" fillId="4" borderId="17" xfId="0" applyNumberFormat="1" applyFont="1" applyFill="1" applyBorder="1" applyProtection="1">
      <protection locked="0"/>
    </xf>
    <xf numFmtId="1" fontId="1" fillId="3" borderId="19" xfId="0" applyNumberFormat="1" applyFont="1" applyFill="1" applyBorder="1" applyProtection="1">
      <protection locked="0"/>
    </xf>
    <xf numFmtId="0" fontId="1" fillId="0" borderId="18" xfId="0" applyFont="1" applyFill="1" applyBorder="1" applyProtection="1">
      <protection locked="0"/>
    </xf>
    <xf numFmtId="0" fontId="1" fillId="0" borderId="16" xfId="0" applyFont="1" applyFill="1" applyBorder="1" applyProtection="1">
      <protection locked="0"/>
    </xf>
    <xf numFmtId="1" fontId="21" fillId="2" borderId="14" xfId="0" applyNumberFormat="1" applyFont="1" applyFill="1" applyBorder="1" applyProtection="1">
      <protection locked="0"/>
    </xf>
    <xf numFmtId="1" fontId="1" fillId="0" borderId="17" xfId="0" applyNumberFormat="1" applyFont="1" applyFill="1" applyBorder="1" applyProtection="1">
      <protection locked="0"/>
    </xf>
    <xf numFmtId="3" fontId="5" fillId="4" borderId="21" xfId="1" applyNumberFormat="1" applyFont="1" applyFill="1" applyBorder="1" applyProtection="1">
      <protection locked="0"/>
    </xf>
    <xf numFmtId="1" fontId="20" fillId="2" borderId="14" xfId="0" applyNumberFormat="1" applyFont="1" applyFill="1" applyBorder="1" applyProtection="1">
      <protection locked="0"/>
    </xf>
    <xf numFmtId="0" fontId="1" fillId="2" borderId="16" xfId="0" quotePrefix="1" applyFont="1" applyFill="1" applyBorder="1" applyAlignment="1" applyProtection="1">
      <alignment horizontal="left"/>
    </xf>
    <xf numFmtId="0" fontId="9" fillId="2" borderId="14" xfId="0" quotePrefix="1" applyFont="1" applyFill="1" applyBorder="1" applyAlignment="1" applyProtection="1">
      <alignment horizontal="center"/>
    </xf>
    <xf numFmtId="0" fontId="1" fillId="0" borderId="17" xfId="0" applyFont="1" applyFill="1" applyBorder="1" applyProtection="1">
      <protection locked="0"/>
    </xf>
    <xf numFmtId="1" fontId="1" fillId="4" borderId="19" xfId="0" applyNumberFormat="1" applyFont="1" applyFill="1" applyBorder="1" applyProtection="1">
      <protection locked="0"/>
    </xf>
    <xf numFmtId="1" fontId="1" fillId="0" borderId="15" xfId="0" applyNumberFormat="1" applyFont="1" applyFill="1" applyBorder="1" applyProtection="1">
      <protection locked="0"/>
    </xf>
    <xf numFmtId="0" fontId="1" fillId="4" borderId="16" xfId="0" applyFont="1" applyFill="1" applyBorder="1" applyProtection="1"/>
    <xf numFmtId="0" fontId="9" fillId="4" borderId="14" xfId="0" applyFont="1" applyFill="1" applyBorder="1" applyAlignment="1" applyProtection="1">
      <alignment horizontal="center"/>
    </xf>
    <xf numFmtId="1" fontId="1" fillId="4" borderId="16" xfId="0" applyNumberFormat="1" applyFont="1" applyFill="1" applyBorder="1" applyProtection="1">
      <protection locked="0"/>
    </xf>
    <xf numFmtId="1" fontId="1" fillId="6" borderId="19" xfId="0" applyNumberFormat="1" applyFont="1" applyFill="1" applyBorder="1" applyProtection="1">
      <protection locked="0"/>
    </xf>
    <xf numFmtId="1" fontId="1" fillId="6" borderId="14" xfId="0" applyNumberFormat="1" applyFont="1" applyFill="1" applyBorder="1" applyProtection="1">
      <protection locked="0"/>
    </xf>
    <xf numFmtId="0" fontId="11" fillId="0" borderId="22" xfId="0" quotePrefix="1" applyFont="1" applyFill="1" applyBorder="1" applyProtection="1"/>
    <xf numFmtId="0" fontId="12" fillId="0" borderId="16" xfId="0" applyFont="1" applyFill="1" applyBorder="1" applyProtection="1"/>
    <xf numFmtId="0" fontId="9" fillId="0" borderId="14" xfId="0" applyFont="1" applyFill="1" applyBorder="1" applyAlignment="1" applyProtection="1">
      <alignment horizontal="center"/>
    </xf>
    <xf numFmtId="1" fontId="12" fillId="0" borderId="18" xfId="0" applyNumberFormat="1" applyFont="1" applyFill="1" applyBorder="1" applyProtection="1">
      <protection locked="0"/>
    </xf>
    <xf numFmtId="1" fontId="12" fillId="0" borderId="23" xfId="0" applyNumberFormat="1" applyFont="1" applyFill="1" applyBorder="1" applyProtection="1">
      <protection locked="0"/>
    </xf>
    <xf numFmtId="1" fontId="12" fillId="0" borderId="17" xfId="0" applyNumberFormat="1" applyFont="1" applyFill="1" applyBorder="1" applyProtection="1">
      <protection locked="0"/>
    </xf>
    <xf numFmtId="1" fontId="12" fillId="0" borderId="15" xfId="0" applyNumberFormat="1" applyFont="1" applyFill="1" applyBorder="1" applyProtection="1">
      <protection locked="0"/>
    </xf>
    <xf numFmtId="1" fontId="12" fillId="4" borderId="17" xfId="0" applyNumberFormat="1" applyFont="1" applyFill="1" applyBorder="1" applyProtection="1">
      <protection locked="0"/>
    </xf>
    <xf numFmtId="1" fontId="22" fillId="0" borderId="17" xfId="0" applyNumberFormat="1" applyFont="1" applyFill="1" applyBorder="1" applyProtection="1">
      <protection locked="0"/>
    </xf>
    <xf numFmtId="1" fontId="12" fillId="4" borderId="18" xfId="0" applyNumberFormat="1" applyFont="1" applyFill="1" applyBorder="1" applyProtection="1">
      <protection locked="0"/>
    </xf>
    <xf numFmtId="1" fontId="12" fillId="4" borderId="15" xfId="0" applyNumberFormat="1" applyFont="1" applyFill="1" applyBorder="1" applyProtection="1">
      <protection locked="0"/>
    </xf>
    <xf numFmtId="0" fontId="5" fillId="2" borderId="24" xfId="0" applyFont="1" applyFill="1" applyBorder="1" applyProtection="1"/>
    <xf numFmtId="0" fontId="8" fillId="2" borderId="25" xfId="0" applyFont="1" applyFill="1" applyBorder="1" applyAlignment="1" applyProtection="1">
      <alignment horizontal="right"/>
    </xf>
    <xf numFmtId="0" fontId="1" fillId="0" borderId="14" xfId="0" applyFont="1" applyFill="1" applyBorder="1" applyProtection="1">
      <protection locked="0"/>
    </xf>
    <xf numFmtId="0" fontId="1" fillId="0" borderId="19" xfId="0" applyFont="1" applyFill="1" applyBorder="1" applyProtection="1">
      <protection locked="0"/>
    </xf>
    <xf numFmtId="0" fontId="1" fillId="4" borderId="17" xfId="0" applyFont="1" applyFill="1" applyBorder="1" applyProtection="1">
      <protection locked="0"/>
    </xf>
    <xf numFmtId="1" fontId="1" fillId="0" borderId="18" xfId="0" applyNumberFormat="1" applyFont="1" applyFill="1" applyBorder="1" applyProtection="1">
      <protection locked="0"/>
    </xf>
    <xf numFmtId="1" fontId="1" fillId="0" borderId="23" xfId="0" applyNumberFormat="1" applyFont="1" applyFill="1" applyBorder="1" applyProtection="1">
      <protection locked="0"/>
    </xf>
    <xf numFmtId="0" fontId="1" fillId="4" borderId="18" xfId="0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right"/>
    </xf>
    <xf numFmtId="1" fontId="1" fillId="0" borderId="16" xfId="0" applyNumberFormat="1" applyFont="1" applyFill="1" applyBorder="1" applyProtection="1">
      <protection locked="0"/>
    </xf>
    <xf numFmtId="1" fontId="1" fillId="5" borderId="14" xfId="0" applyNumberFormat="1" applyFont="1" applyFill="1" applyBorder="1" applyProtection="1">
      <protection locked="0"/>
    </xf>
    <xf numFmtId="1" fontId="1" fillId="5" borderId="19" xfId="0" applyNumberFormat="1" applyFont="1" applyFill="1" applyBorder="1" applyProtection="1">
      <protection locked="0"/>
    </xf>
    <xf numFmtId="1" fontId="1" fillId="5" borderId="17" xfId="0" applyNumberFormat="1" applyFont="1" applyFill="1" applyBorder="1" applyProtection="1">
      <protection locked="0"/>
    </xf>
    <xf numFmtId="0" fontId="1" fillId="4" borderId="14" xfId="0" applyFont="1" applyFill="1" applyBorder="1" applyProtection="1">
      <protection locked="0"/>
    </xf>
    <xf numFmtId="0" fontId="1" fillId="5" borderId="14" xfId="0" applyFont="1" applyFill="1" applyBorder="1" applyProtection="1">
      <protection locked="0"/>
    </xf>
    <xf numFmtId="0" fontId="1" fillId="5" borderId="19" xfId="0" applyFont="1" applyFill="1" applyBorder="1" applyProtection="1">
      <protection locked="0"/>
    </xf>
    <xf numFmtId="0" fontId="1" fillId="5" borderId="17" xfId="0" applyFont="1" applyFill="1" applyBorder="1" applyProtection="1">
      <protection locked="0"/>
    </xf>
    <xf numFmtId="0" fontId="5" fillId="2" borderId="17" xfId="0" applyFont="1" applyFill="1" applyBorder="1" applyAlignment="1" applyProtection="1">
      <alignment horizontal="left"/>
    </xf>
    <xf numFmtId="0" fontId="1" fillId="2" borderId="14" xfId="0" applyFont="1" applyFill="1" applyBorder="1" applyAlignment="1" applyProtection="1">
      <alignment horizontal="left"/>
    </xf>
    <xf numFmtId="0" fontId="5" fillId="2" borderId="26" xfId="0" quotePrefix="1" applyFont="1" applyFill="1" applyBorder="1" applyProtection="1"/>
    <xf numFmtId="0" fontId="1" fillId="2" borderId="27" xfId="0" quotePrefix="1" applyFont="1" applyFill="1" applyBorder="1" applyAlignment="1" applyProtection="1">
      <alignment horizontal="left"/>
    </xf>
    <xf numFmtId="0" fontId="9" fillId="2" borderId="28" xfId="0" applyFont="1" applyFill="1" applyBorder="1" applyAlignment="1" applyProtection="1">
      <alignment horizontal="center"/>
    </xf>
    <xf numFmtId="0" fontId="1" fillId="0" borderId="29" xfId="0" applyFont="1" applyFill="1" applyBorder="1" applyProtection="1">
      <protection locked="0"/>
    </xf>
    <xf numFmtId="0" fontId="1" fillId="0" borderId="27" xfId="0" applyFont="1" applyFill="1" applyBorder="1" applyProtection="1">
      <protection locked="0"/>
    </xf>
    <xf numFmtId="0" fontId="1" fillId="0" borderId="26" xfId="0" applyFont="1" applyFill="1" applyBorder="1" applyProtection="1">
      <protection locked="0"/>
    </xf>
    <xf numFmtId="1" fontId="1" fillId="0" borderId="28" xfId="0" applyNumberFormat="1" applyFont="1" applyFill="1" applyBorder="1" applyProtection="1">
      <protection locked="0"/>
    </xf>
    <xf numFmtId="1" fontId="1" fillId="0" borderId="30" xfId="0" applyNumberFormat="1" applyFont="1" applyFill="1" applyBorder="1" applyProtection="1">
      <protection locked="0"/>
    </xf>
    <xf numFmtId="3" fontId="5" fillId="4" borderId="26" xfId="1" applyNumberFormat="1" applyFont="1" applyFill="1" applyBorder="1" applyProtection="1">
      <protection locked="0"/>
    </xf>
    <xf numFmtId="1" fontId="1" fillId="0" borderId="27" xfId="0" applyNumberFormat="1" applyFont="1" applyFill="1" applyBorder="1" applyProtection="1">
      <protection locked="0"/>
    </xf>
    <xf numFmtId="1" fontId="1" fillId="0" borderId="26" xfId="0" applyNumberFormat="1" applyFont="1" applyFill="1" applyBorder="1" applyProtection="1">
      <protection locked="0"/>
    </xf>
    <xf numFmtId="1" fontId="1" fillId="4" borderId="28" xfId="0" applyNumberFormat="1" applyFont="1" applyFill="1" applyBorder="1" applyProtection="1">
      <protection locked="0"/>
    </xf>
    <xf numFmtId="1" fontId="1" fillId="0" borderId="29" xfId="0" applyNumberFormat="1" applyFont="1" applyFill="1" applyBorder="1" applyProtection="1">
      <protection locked="0"/>
    </xf>
    <xf numFmtId="1" fontId="1" fillId="4" borderId="26" xfId="0" applyNumberFormat="1" applyFont="1" applyFill="1" applyBorder="1" applyProtection="1">
      <protection locked="0"/>
    </xf>
    <xf numFmtId="1" fontId="1" fillId="3" borderId="30" xfId="0" applyNumberFormat="1" applyFont="1" applyFill="1" applyBorder="1" applyProtection="1">
      <protection locked="0"/>
    </xf>
    <xf numFmtId="0" fontId="14" fillId="2" borderId="0" xfId="0" applyFont="1" applyFill="1" applyProtection="1"/>
    <xf numFmtId="0" fontId="15" fillId="2" borderId="0" xfId="0" applyFont="1" applyFill="1" applyProtection="1"/>
    <xf numFmtId="0" fontId="15" fillId="2" borderId="0" xfId="0" applyFont="1" applyFill="1" applyAlignment="1" applyProtection="1">
      <alignment wrapText="1"/>
    </xf>
    <xf numFmtId="0" fontId="5" fillId="2" borderId="0" xfId="0" applyNumberFormat="1" applyFont="1" applyFill="1" applyAlignment="1" applyProtection="1">
      <alignment horizontal="right"/>
    </xf>
    <xf numFmtId="0" fontId="5" fillId="2" borderId="0" xfId="0" applyFont="1" applyFill="1" applyProtection="1"/>
    <xf numFmtId="1" fontId="16" fillId="2" borderId="0" xfId="0" applyNumberFormat="1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left"/>
    </xf>
    <xf numFmtId="1" fontId="16" fillId="2" borderId="0" xfId="0" applyNumberFormat="1" applyFont="1" applyFill="1" applyProtection="1"/>
    <xf numFmtId="0" fontId="16" fillId="2" borderId="0" xfId="0" applyFont="1" applyFill="1" applyProtection="1"/>
    <xf numFmtId="0" fontId="14" fillId="2" borderId="0" xfId="0" applyFont="1" applyFill="1" applyAlignment="1" applyProtection="1">
      <alignment horizontal="left"/>
    </xf>
    <xf numFmtId="164" fontId="5" fillId="2" borderId="0" xfId="0" applyNumberFormat="1" applyFont="1" applyFill="1" applyProtection="1"/>
    <xf numFmtId="0" fontId="23" fillId="0" borderId="0" xfId="0" applyFont="1" applyFill="1"/>
    <xf numFmtId="0" fontId="0" fillId="0" borderId="0" xfId="0" applyAlignment="1">
      <alignment horizontal="center"/>
    </xf>
    <xf numFmtId="0" fontId="24" fillId="0" borderId="0" xfId="0" applyFont="1"/>
    <xf numFmtId="0" fontId="5" fillId="4" borderId="2" xfId="0" applyFont="1" applyFill="1" applyBorder="1" applyAlignment="1" applyProtection="1">
      <alignment horizontal="center" vertical="center" wrapText="1"/>
    </xf>
    <xf numFmtId="0" fontId="5" fillId="2" borderId="31" xfId="0" applyFont="1" applyFill="1" applyBorder="1" applyAlignment="1" applyProtection="1">
      <alignment horizontal="center" vertical="center" wrapText="1"/>
    </xf>
    <xf numFmtId="0" fontId="5" fillId="2" borderId="32" xfId="0" applyFont="1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left"/>
    </xf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34" xfId="0" applyFont="1" applyFill="1" applyBorder="1" applyAlignment="1" applyProtection="1">
      <alignment horizontal="center" vertical="center" wrapText="1"/>
    </xf>
    <xf numFmtId="0" fontId="1" fillId="2" borderId="35" xfId="0" applyFont="1" applyFill="1" applyBorder="1" applyAlignment="1" applyProtection="1">
      <alignment horizontal="center" vertical="center" wrapText="1"/>
    </xf>
    <xf numFmtId="0" fontId="1" fillId="2" borderId="36" xfId="0" applyFont="1" applyFill="1" applyBorder="1" applyAlignment="1" applyProtection="1">
      <alignment horizontal="center" vertical="center" wrapText="1"/>
    </xf>
    <xf numFmtId="0" fontId="5" fillId="2" borderId="33" xfId="0" applyFont="1" applyFill="1" applyBorder="1" applyAlignment="1" applyProtection="1">
      <alignment horizontal="center" vertical="center" wrapText="1"/>
    </xf>
    <xf numFmtId="0" fontId="5" fillId="2" borderId="34" xfId="0" applyFont="1" applyFill="1" applyBorder="1" applyAlignment="1" applyProtection="1">
      <alignment horizontal="center" vertical="center" wrapText="1"/>
    </xf>
    <xf numFmtId="0" fontId="5" fillId="2" borderId="37" xfId="0" applyFont="1" applyFill="1" applyBorder="1" applyAlignment="1" applyProtection="1">
      <alignment horizontal="center" vertical="center" wrapText="1"/>
    </xf>
    <xf numFmtId="0" fontId="5" fillId="2" borderId="38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 wrapText="1"/>
    </xf>
    <xf numFmtId="0" fontId="7" fillId="3" borderId="37" xfId="0" applyFont="1" applyFill="1" applyBorder="1" applyAlignment="1" applyProtection="1">
      <alignment horizontal="center" vertical="center" wrapText="1"/>
    </xf>
    <xf numFmtId="0" fontId="7" fillId="3" borderId="38" xfId="0" applyFont="1" applyFill="1" applyBorder="1" applyAlignment="1" applyProtection="1">
      <alignment horizontal="center" vertical="center" wrapText="1"/>
    </xf>
    <xf numFmtId="0" fontId="6" fillId="4" borderId="35" xfId="0" applyFont="1" applyFill="1" applyBorder="1" applyAlignment="1" applyProtection="1">
      <alignment horizontal="center" vertical="center" wrapText="1"/>
    </xf>
    <xf numFmtId="0" fontId="6" fillId="4" borderId="36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_OilQues" xfId="1" xr:uid="{00000000-0005-0000-0000-000001000000}"/>
  </cellStyles>
  <dxfs count="3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on/Documents/Data%20questionnaires/MOS_Oil_2012_3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lav.stanic/Desktop/Obavezne%20rezerve/rezerve/Copy%20of%20Dugorocni%20plan%20ob%20%20rez%20%202014%20ciril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Table 1"/>
      <sheetName val="Table 2"/>
      <sheetName val="Table 3"/>
      <sheetName val="Table 4"/>
      <sheetName val="Table 5"/>
      <sheetName val="Table 5b_5c"/>
      <sheetName val="Table 6"/>
      <sheetName val="Table 6b"/>
      <sheetName val="Table 7"/>
      <sheetName val="Table 8"/>
      <sheetName val="Table 8b"/>
      <sheetName val="Table 8c"/>
      <sheetName val="Table 9"/>
      <sheetName val="Remarks"/>
      <sheetName val="Days Equivalent Calculation"/>
      <sheetName val="Param"/>
      <sheetName val="Formulas"/>
      <sheetName val="FakeKey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plan obavezne rez"/>
      <sheetName val="plan obavezne rez (2)"/>
      <sheetName val="plan obavezne rez (3)"/>
      <sheetName val="Table1"/>
      <sheetName val="Table2"/>
      <sheetName val="Annex I_net imports"/>
      <sheetName val="Annex II_consumption"/>
      <sheetName val="Table1 (SRB)"/>
      <sheetName val="Table2 (SRB)"/>
      <sheetName val="Annex I_net imports (SRB)"/>
      <sheetName val="Annex II_consumption (SRB)"/>
      <sheetName val="Табела 1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6">
          <cell r="E16"/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5"/>
  <sheetViews>
    <sheetView tabSelected="1" workbookViewId="0">
      <pane xSplit="3" ySplit="11" topLeftCell="D12" activePane="bottomRight" state="frozen"/>
      <selection pane="bottomRight" activeCell="B2" sqref="B2"/>
      <selection pane="bottomLeft" activeCell="N39" sqref="N39"/>
      <selection pane="topRight" activeCell="N39" sqref="N39"/>
    </sheetView>
  </sheetViews>
  <sheetFormatPr defaultRowHeight="15"/>
  <cols>
    <col min="1" max="1" width="3.7109375" customWidth="1"/>
    <col min="2" max="2" width="60.7109375" customWidth="1"/>
    <col min="3" max="3" width="16.7109375" customWidth="1"/>
    <col min="5" max="5" width="9.7109375" customWidth="1"/>
    <col min="29" max="29" width="9.7109375" customWidth="1"/>
  </cols>
  <sheetData>
    <row r="1" spans="1:31" ht="15.75" thickBo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31">
      <c r="A2" s="3" t="s">
        <v>0</v>
      </c>
      <c r="B2" s="2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5"/>
      <c r="AB2" s="6"/>
      <c r="AC2" s="7"/>
    </row>
    <row r="3" spans="1:31">
      <c r="A3" s="3"/>
      <c r="B3" s="8" t="s">
        <v>1</v>
      </c>
      <c r="C3" s="8"/>
      <c r="D3" s="9" t="s">
        <v>2</v>
      </c>
      <c r="E3" s="9" t="s">
        <v>3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10" t="s">
        <v>4</v>
      </c>
      <c r="AB3" s="11"/>
      <c r="AC3" s="12"/>
    </row>
    <row r="4" spans="1:31">
      <c r="A4" s="3"/>
      <c r="B4" s="8" t="s">
        <v>5</v>
      </c>
      <c r="C4" s="8"/>
      <c r="D4" s="153"/>
      <c r="E4" s="153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13" t="s">
        <v>6</v>
      </c>
      <c r="AB4" s="11"/>
      <c r="AC4" s="12"/>
    </row>
    <row r="5" spans="1:31">
      <c r="A5" s="3"/>
      <c r="B5" s="8" t="s">
        <v>7</v>
      </c>
      <c r="C5" s="8"/>
      <c r="D5" s="153"/>
      <c r="E5" s="15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13" t="s">
        <v>8</v>
      </c>
      <c r="AB5" s="11"/>
      <c r="AC5" s="12"/>
    </row>
    <row r="6" spans="1:31" ht="15.75" thickBot="1">
      <c r="A6" s="3"/>
      <c r="B6" s="8" t="s">
        <v>9</v>
      </c>
      <c r="C6" s="8"/>
      <c r="D6" s="153"/>
      <c r="E6" s="15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14"/>
      <c r="AB6" s="15"/>
      <c r="AC6" s="16"/>
    </row>
    <row r="7" spans="1:31">
      <c r="A7" s="3"/>
      <c r="B7" s="8" t="s">
        <v>10</v>
      </c>
      <c r="C7" s="8"/>
      <c r="D7" s="153"/>
      <c r="E7" s="15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17"/>
    </row>
    <row r="8" spans="1:31" s="23" customFormat="1" ht="21" thickBot="1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2"/>
    </row>
    <row r="9" spans="1:31" ht="15" customHeight="1">
      <c r="A9" s="24"/>
      <c r="B9" s="25"/>
      <c r="C9" s="26"/>
      <c r="D9" s="154" t="s">
        <v>11</v>
      </c>
      <c r="E9" s="156" t="s">
        <v>12</v>
      </c>
      <c r="F9" s="151" t="s">
        <v>13</v>
      </c>
      <c r="G9" s="158" t="s">
        <v>14</v>
      </c>
      <c r="H9" s="158" t="s">
        <v>15</v>
      </c>
      <c r="I9" s="160" t="s">
        <v>16</v>
      </c>
      <c r="J9" s="162" t="s">
        <v>17</v>
      </c>
      <c r="K9" s="150"/>
      <c r="L9" s="27"/>
      <c r="M9" s="151" t="s">
        <v>18</v>
      </c>
      <c r="N9" s="158" t="s">
        <v>19</v>
      </c>
      <c r="O9" s="166" t="s">
        <v>20</v>
      </c>
      <c r="P9" s="28"/>
      <c r="Q9" s="29"/>
      <c r="R9" s="160" t="s">
        <v>21</v>
      </c>
      <c r="S9" s="30"/>
      <c r="T9" s="31"/>
      <c r="U9" s="168" t="s">
        <v>22</v>
      </c>
      <c r="V9" s="31"/>
      <c r="W9" s="27"/>
      <c r="X9" s="162" t="s">
        <v>23</v>
      </c>
      <c r="Y9" s="31"/>
      <c r="Z9" s="27"/>
      <c r="AA9" s="151" t="s">
        <v>24</v>
      </c>
      <c r="AB9" s="158" t="s">
        <v>25</v>
      </c>
      <c r="AC9" s="164" t="s">
        <v>26</v>
      </c>
    </row>
    <row r="10" spans="1:31" ht="45">
      <c r="A10" s="32"/>
      <c r="B10" s="33"/>
      <c r="C10" s="34"/>
      <c r="D10" s="155"/>
      <c r="E10" s="157"/>
      <c r="F10" s="152"/>
      <c r="G10" s="159"/>
      <c r="H10" s="159"/>
      <c r="I10" s="161"/>
      <c r="J10" s="163"/>
      <c r="K10" s="35" t="s">
        <v>27</v>
      </c>
      <c r="L10" s="36" t="s">
        <v>28</v>
      </c>
      <c r="M10" s="152"/>
      <c r="N10" s="159"/>
      <c r="O10" s="167"/>
      <c r="P10" s="37" t="s">
        <v>29</v>
      </c>
      <c r="Q10" s="38" t="s">
        <v>30</v>
      </c>
      <c r="R10" s="161"/>
      <c r="S10" s="39" t="s">
        <v>31</v>
      </c>
      <c r="T10" s="40" t="s">
        <v>32</v>
      </c>
      <c r="U10" s="169"/>
      <c r="V10" s="35" t="s">
        <v>33</v>
      </c>
      <c r="W10" s="41" t="s">
        <v>34</v>
      </c>
      <c r="X10" s="163"/>
      <c r="Y10" s="38" t="s">
        <v>35</v>
      </c>
      <c r="Z10" s="41" t="s">
        <v>36</v>
      </c>
      <c r="AA10" s="152"/>
      <c r="AB10" s="159"/>
      <c r="AC10" s="165"/>
      <c r="AD10" s="23"/>
      <c r="AE10" s="23"/>
    </row>
    <row r="11" spans="1:31" ht="15" customHeight="1">
      <c r="A11" s="42"/>
      <c r="B11" s="43"/>
      <c r="C11" s="43"/>
      <c r="D11" s="44" t="s">
        <v>37</v>
      </c>
      <c r="E11" s="45" t="s">
        <v>38</v>
      </c>
      <c r="F11" s="46" t="s">
        <v>39</v>
      </c>
      <c r="G11" s="44" t="s">
        <v>40</v>
      </c>
      <c r="H11" s="44" t="s">
        <v>41</v>
      </c>
      <c r="I11" s="47" t="s">
        <v>42</v>
      </c>
      <c r="J11" s="48" t="s">
        <v>43</v>
      </c>
      <c r="K11" s="45" t="s">
        <v>44</v>
      </c>
      <c r="L11" s="49" t="s">
        <v>45</v>
      </c>
      <c r="M11" s="46" t="s">
        <v>46</v>
      </c>
      <c r="N11" s="44" t="s">
        <v>47</v>
      </c>
      <c r="O11" s="50" t="s">
        <v>48</v>
      </c>
      <c r="P11" s="45" t="s">
        <v>49</v>
      </c>
      <c r="Q11" s="45" t="s">
        <v>50</v>
      </c>
      <c r="R11" s="49" t="s">
        <v>51</v>
      </c>
      <c r="S11" s="51" t="s">
        <v>52</v>
      </c>
      <c r="T11" s="52" t="s">
        <v>53</v>
      </c>
      <c r="U11" s="53" t="s">
        <v>54</v>
      </c>
      <c r="V11" s="54" t="s">
        <v>55</v>
      </c>
      <c r="W11" s="55" t="s">
        <v>56</v>
      </c>
      <c r="X11" s="56" t="s">
        <v>57</v>
      </c>
      <c r="Y11" s="57" t="s">
        <v>58</v>
      </c>
      <c r="Z11" s="49" t="s">
        <v>59</v>
      </c>
      <c r="AA11" s="46" t="s">
        <v>60</v>
      </c>
      <c r="AB11" s="44" t="s">
        <v>61</v>
      </c>
      <c r="AC11" s="58" t="s">
        <v>62</v>
      </c>
      <c r="AD11" s="23"/>
      <c r="AE11" s="23"/>
    </row>
    <row r="12" spans="1:31">
      <c r="A12" s="59" t="s">
        <v>63</v>
      </c>
      <c r="B12" s="60" t="s">
        <v>64</v>
      </c>
      <c r="C12" s="61">
        <v>1</v>
      </c>
      <c r="D12" s="62"/>
      <c r="E12" s="63"/>
      <c r="F12" s="64"/>
      <c r="G12" s="65"/>
      <c r="H12" s="65"/>
      <c r="I12" s="66"/>
      <c r="J12" s="67"/>
      <c r="K12" s="68"/>
      <c r="L12" s="69"/>
      <c r="M12" s="64"/>
      <c r="N12" s="65"/>
      <c r="O12" s="70"/>
      <c r="P12" s="68"/>
      <c r="Q12" s="68"/>
      <c r="R12" s="66"/>
      <c r="S12" s="64"/>
      <c r="T12" s="71"/>
      <c r="U12" s="72"/>
      <c r="V12" s="62"/>
      <c r="W12" s="69"/>
      <c r="X12" s="73"/>
      <c r="Y12" s="65"/>
      <c r="Z12" s="69"/>
      <c r="AA12" s="64"/>
      <c r="AB12" s="65"/>
      <c r="AC12" s="74"/>
      <c r="AD12" s="23"/>
      <c r="AE12" s="23"/>
    </row>
    <row r="13" spans="1:31" ht="15" customHeight="1">
      <c r="A13" s="59" t="s">
        <v>63</v>
      </c>
      <c r="B13" s="60" t="s">
        <v>65</v>
      </c>
      <c r="C13" s="61">
        <v>2</v>
      </c>
      <c r="D13" s="75"/>
      <c r="E13" s="76"/>
      <c r="F13" s="64"/>
      <c r="G13" s="77"/>
      <c r="H13" s="65"/>
      <c r="I13" s="66"/>
      <c r="J13" s="73"/>
      <c r="K13" s="68"/>
      <c r="L13" s="69"/>
      <c r="M13" s="64"/>
      <c r="N13" s="65"/>
      <c r="O13" s="70"/>
      <c r="P13" s="68"/>
      <c r="Q13" s="65"/>
      <c r="R13" s="66"/>
      <c r="S13" s="64"/>
      <c r="T13" s="71"/>
      <c r="U13" s="72"/>
      <c r="V13" s="62"/>
      <c r="W13" s="69"/>
      <c r="X13" s="73"/>
      <c r="Y13" s="65"/>
      <c r="Z13" s="69"/>
      <c r="AA13" s="78"/>
      <c r="AB13" s="65"/>
      <c r="AC13" s="74"/>
      <c r="AD13" s="23"/>
    </row>
    <row r="14" spans="1:31">
      <c r="A14" s="59" t="s">
        <v>63</v>
      </c>
      <c r="B14" s="60" t="s">
        <v>66</v>
      </c>
      <c r="C14" s="61">
        <v>3</v>
      </c>
      <c r="D14" s="75"/>
      <c r="E14" s="76"/>
      <c r="F14" s="64"/>
      <c r="G14" s="65"/>
      <c r="H14" s="65"/>
      <c r="I14" s="66"/>
      <c r="J14" s="79"/>
      <c r="K14" s="68"/>
      <c r="L14" s="69"/>
      <c r="M14" s="64"/>
      <c r="N14" s="65"/>
      <c r="O14" s="70"/>
      <c r="P14" s="68"/>
      <c r="Q14" s="68"/>
      <c r="R14" s="66"/>
      <c r="S14" s="64"/>
      <c r="T14" s="71"/>
      <c r="U14" s="72"/>
      <c r="V14" s="62"/>
      <c r="W14" s="69"/>
      <c r="X14" s="73"/>
      <c r="Y14" s="65"/>
      <c r="Z14" s="69"/>
      <c r="AA14" s="64"/>
      <c r="AB14" s="65"/>
      <c r="AC14" s="74"/>
      <c r="AD14" s="23"/>
    </row>
    <row r="15" spans="1:31" ht="15" customHeight="1">
      <c r="A15" s="59" t="s">
        <v>67</v>
      </c>
      <c r="B15" s="60" t="s">
        <v>68</v>
      </c>
      <c r="C15" s="61">
        <v>4</v>
      </c>
      <c r="D15" s="75"/>
      <c r="E15" s="76"/>
      <c r="F15" s="64"/>
      <c r="G15" s="65"/>
      <c r="H15" s="65"/>
      <c r="I15" s="66"/>
      <c r="J15" s="73"/>
      <c r="K15" s="68"/>
      <c r="L15" s="69"/>
      <c r="M15" s="64"/>
      <c r="N15" s="65"/>
      <c r="O15" s="70"/>
      <c r="P15" s="68"/>
      <c r="Q15" s="68"/>
      <c r="R15" s="66"/>
      <c r="S15" s="64"/>
      <c r="T15" s="71"/>
      <c r="U15" s="72"/>
      <c r="V15" s="62"/>
      <c r="W15" s="69"/>
      <c r="X15" s="73"/>
      <c r="Y15" s="80"/>
      <c r="Z15" s="69"/>
      <c r="AA15" s="64"/>
      <c r="AB15" s="65"/>
      <c r="AC15" s="74"/>
      <c r="AD15" s="23"/>
    </row>
    <row r="16" spans="1:31">
      <c r="A16" s="59" t="s">
        <v>63</v>
      </c>
      <c r="B16" s="81" t="s">
        <v>69</v>
      </c>
      <c r="C16" s="82">
        <v>5</v>
      </c>
      <c r="D16" s="75"/>
      <c r="E16" s="76"/>
      <c r="F16" s="83"/>
      <c r="G16" s="65"/>
      <c r="H16" s="65"/>
      <c r="I16" s="66"/>
      <c r="J16" s="73"/>
      <c r="K16" s="68"/>
      <c r="L16" s="69"/>
      <c r="M16" s="64"/>
      <c r="N16" s="65"/>
      <c r="O16" s="70"/>
      <c r="P16" s="68"/>
      <c r="Q16" s="65"/>
      <c r="R16" s="66"/>
      <c r="S16" s="64"/>
      <c r="T16" s="71"/>
      <c r="U16" s="72"/>
      <c r="V16" s="62"/>
      <c r="W16" s="69"/>
      <c r="X16" s="73"/>
      <c r="Y16" s="80"/>
      <c r="Z16" s="69"/>
      <c r="AA16" s="64"/>
      <c r="AB16" s="65"/>
      <c r="AC16" s="74"/>
      <c r="AD16" s="23"/>
    </row>
    <row r="17" spans="1:31" ht="15" customHeight="1">
      <c r="A17" s="59" t="s">
        <v>67</v>
      </c>
      <c r="B17" s="81" t="s">
        <v>70</v>
      </c>
      <c r="C17" s="82">
        <v>6</v>
      </c>
      <c r="D17" s="75"/>
      <c r="E17" s="76"/>
      <c r="F17" s="83"/>
      <c r="G17" s="65"/>
      <c r="H17" s="65"/>
      <c r="I17" s="66"/>
      <c r="J17" s="73"/>
      <c r="K17" s="68"/>
      <c r="L17" s="69"/>
      <c r="M17" s="64"/>
      <c r="N17" s="68"/>
      <c r="O17" s="70"/>
      <c r="P17" s="68"/>
      <c r="Q17" s="68"/>
      <c r="R17" s="66"/>
      <c r="S17" s="64"/>
      <c r="T17" s="71"/>
      <c r="U17" s="72"/>
      <c r="V17" s="62"/>
      <c r="W17" s="69"/>
      <c r="X17" s="73"/>
      <c r="Y17" s="65"/>
      <c r="Z17" s="69"/>
      <c r="AA17" s="64"/>
      <c r="AB17" s="65"/>
      <c r="AC17" s="74"/>
      <c r="AD17" s="23"/>
    </row>
    <row r="18" spans="1:31">
      <c r="A18" s="59" t="s">
        <v>67</v>
      </c>
      <c r="B18" s="60" t="s">
        <v>71</v>
      </c>
      <c r="C18" s="61">
        <v>7</v>
      </c>
      <c r="D18" s="75"/>
      <c r="E18" s="76"/>
      <c r="F18" s="64"/>
      <c r="G18" s="65"/>
      <c r="H18" s="65"/>
      <c r="I18" s="66"/>
      <c r="J18" s="67"/>
      <c r="K18" s="68"/>
      <c r="L18" s="69"/>
      <c r="M18" s="64"/>
      <c r="N18" s="65"/>
      <c r="O18" s="70"/>
      <c r="P18" s="68"/>
      <c r="Q18" s="68"/>
      <c r="R18" s="66"/>
      <c r="S18" s="64"/>
      <c r="T18" s="71"/>
      <c r="U18" s="72"/>
      <c r="V18" s="62"/>
      <c r="W18" s="69"/>
      <c r="X18" s="73"/>
      <c r="Y18" s="65"/>
      <c r="Z18" s="69"/>
      <c r="AA18" s="64"/>
      <c r="AB18" s="65"/>
      <c r="AC18" s="74"/>
      <c r="AD18" s="23"/>
      <c r="AE18" s="23"/>
    </row>
    <row r="19" spans="1:31" ht="15" customHeight="1">
      <c r="A19" s="59" t="s">
        <v>63</v>
      </c>
      <c r="B19" s="81" t="s">
        <v>72</v>
      </c>
      <c r="C19" s="82">
        <v>8</v>
      </c>
      <c r="D19" s="62"/>
      <c r="E19" s="68"/>
      <c r="F19" s="64"/>
      <c r="G19" s="65"/>
      <c r="H19" s="65"/>
      <c r="I19" s="66"/>
      <c r="J19" s="67"/>
      <c r="K19" s="68"/>
      <c r="L19" s="69"/>
      <c r="M19" s="64"/>
      <c r="N19" s="65"/>
      <c r="O19" s="70"/>
      <c r="P19" s="68"/>
      <c r="Q19" s="68"/>
      <c r="R19" s="66"/>
      <c r="S19" s="64"/>
      <c r="T19" s="71"/>
      <c r="U19" s="72"/>
      <c r="V19" s="62"/>
      <c r="W19" s="69"/>
      <c r="X19" s="73"/>
      <c r="Y19" s="65"/>
      <c r="Z19" s="69"/>
      <c r="AA19" s="64"/>
      <c r="AB19" s="65"/>
      <c r="AC19" s="74"/>
    </row>
    <row r="20" spans="1:31">
      <c r="A20" s="59" t="s">
        <v>67</v>
      </c>
      <c r="B20" s="81" t="s">
        <v>73</v>
      </c>
      <c r="C20" s="82">
        <v>9</v>
      </c>
      <c r="D20" s="75"/>
      <c r="E20" s="76"/>
      <c r="F20" s="78"/>
      <c r="G20" s="65"/>
      <c r="H20" s="65"/>
      <c r="I20" s="66"/>
      <c r="J20" s="67"/>
      <c r="K20" s="68"/>
      <c r="L20" s="69"/>
      <c r="M20" s="64"/>
      <c r="N20" s="65"/>
      <c r="O20" s="70"/>
      <c r="P20" s="68"/>
      <c r="Q20" s="68"/>
      <c r="R20" s="66"/>
      <c r="S20" s="64"/>
      <c r="T20" s="71"/>
      <c r="U20" s="72"/>
      <c r="V20" s="62"/>
      <c r="W20" s="69"/>
      <c r="X20" s="73"/>
      <c r="Y20" s="71"/>
      <c r="Z20" s="69"/>
      <c r="AA20" s="64"/>
      <c r="AB20" s="65"/>
      <c r="AC20" s="84"/>
    </row>
    <row r="21" spans="1:31" ht="15" customHeight="1">
      <c r="A21" s="59" t="s">
        <v>67</v>
      </c>
      <c r="B21" s="81" t="s">
        <v>74</v>
      </c>
      <c r="C21" s="82">
        <v>10</v>
      </c>
      <c r="D21" s="75"/>
      <c r="E21" s="76"/>
      <c r="F21" s="83"/>
      <c r="G21" s="65"/>
      <c r="H21" s="71"/>
      <c r="I21" s="85"/>
      <c r="J21" s="73"/>
      <c r="K21" s="68"/>
      <c r="L21" s="69"/>
      <c r="M21" s="64"/>
      <c r="N21" s="65"/>
      <c r="O21" s="70"/>
      <c r="P21" s="68"/>
      <c r="Q21" s="68"/>
      <c r="R21" s="66"/>
      <c r="S21" s="64"/>
      <c r="T21" s="62"/>
      <c r="U21" s="72"/>
      <c r="V21" s="62"/>
      <c r="W21" s="69"/>
      <c r="X21" s="73"/>
      <c r="Y21" s="71"/>
      <c r="Z21" s="69"/>
      <c r="AA21" s="64"/>
      <c r="AB21" s="65"/>
      <c r="AC21" s="84"/>
    </row>
    <row r="22" spans="1:31">
      <c r="A22" s="59" t="s">
        <v>75</v>
      </c>
      <c r="B22" s="86" t="s">
        <v>76</v>
      </c>
      <c r="C22" s="87">
        <v>11</v>
      </c>
      <c r="D22" s="72"/>
      <c r="E22" s="88"/>
      <c r="F22" s="73"/>
      <c r="G22" s="70"/>
      <c r="H22" s="70"/>
      <c r="I22" s="84"/>
      <c r="J22" s="73"/>
      <c r="K22" s="88"/>
      <c r="L22" s="89"/>
      <c r="M22" s="73"/>
      <c r="N22" s="70"/>
      <c r="O22" s="70"/>
      <c r="P22" s="70"/>
      <c r="Q22" s="70"/>
      <c r="R22" s="84"/>
      <c r="S22" s="73"/>
      <c r="T22" s="90"/>
      <c r="U22" s="90"/>
      <c r="V22" s="72"/>
      <c r="W22" s="84"/>
      <c r="X22" s="73"/>
      <c r="Y22" s="70"/>
      <c r="Z22" s="84"/>
      <c r="AA22" s="73"/>
      <c r="AB22" s="70"/>
      <c r="AC22" s="84"/>
    </row>
    <row r="23" spans="1:31" ht="15" customHeight="1">
      <c r="A23" s="59" t="s">
        <v>67</v>
      </c>
      <c r="B23" s="86" t="s">
        <v>77</v>
      </c>
      <c r="C23" s="87">
        <v>12</v>
      </c>
      <c r="D23" s="72"/>
      <c r="E23" s="88"/>
      <c r="F23" s="73"/>
      <c r="G23" s="70"/>
      <c r="H23" s="70"/>
      <c r="I23" s="84"/>
      <c r="J23" s="73"/>
      <c r="K23" s="88"/>
      <c r="L23" s="89"/>
      <c r="M23" s="73"/>
      <c r="N23" s="70"/>
      <c r="O23" s="70"/>
      <c r="P23" s="70"/>
      <c r="Q23" s="70"/>
      <c r="R23" s="84"/>
      <c r="S23" s="73"/>
      <c r="T23" s="90"/>
      <c r="U23" s="90"/>
      <c r="V23" s="72"/>
      <c r="W23" s="84"/>
      <c r="X23" s="73"/>
      <c r="Y23" s="70"/>
      <c r="Z23" s="84"/>
      <c r="AA23" s="73"/>
      <c r="AB23" s="70"/>
      <c r="AC23" s="84"/>
    </row>
    <row r="24" spans="1:31" s="23" customFormat="1">
      <c r="A24" s="91" t="s">
        <v>75</v>
      </c>
      <c r="B24" s="92" t="s">
        <v>78</v>
      </c>
      <c r="C24" s="93">
        <v>13</v>
      </c>
      <c r="D24" s="94"/>
      <c r="E24" s="95"/>
      <c r="F24" s="96"/>
      <c r="G24" s="94"/>
      <c r="H24" s="94"/>
      <c r="I24" s="97"/>
      <c r="J24" s="98"/>
      <c r="K24" s="94"/>
      <c r="L24" s="97"/>
      <c r="M24" s="99"/>
      <c r="N24" s="94"/>
      <c r="O24" s="100"/>
      <c r="P24" s="94"/>
      <c r="Q24" s="94"/>
      <c r="R24" s="97"/>
      <c r="S24" s="96"/>
      <c r="T24" s="94"/>
      <c r="U24" s="100"/>
      <c r="V24" s="94"/>
      <c r="W24" s="97"/>
      <c r="X24" s="98"/>
      <c r="Y24" s="94"/>
      <c r="Z24" s="97"/>
      <c r="AA24" s="96"/>
      <c r="AB24" s="94"/>
      <c r="AC24" s="101"/>
      <c r="AE24" s="23" t="s">
        <v>79</v>
      </c>
    </row>
    <row r="25" spans="1:31" ht="15" customHeight="1">
      <c r="A25" s="102"/>
      <c r="B25" s="103" t="s">
        <v>80</v>
      </c>
      <c r="C25" s="61">
        <v>14</v>
      </c>
      <c r="D25" s="75"/>
      <c r="E25" s="76"/>
      <c r="F25" s="83"/>
      <c r="G25" s="104"/>
      <c r="H25" s="104"/>
      <c r="I25" s="105"/>
      <c r="J25" s="106"/>
      <c r="K25" s="76"/>
      <c r="L25" s="105"/>
      <c r="M25" s="78"/>
      <c r="N25" s="107"/>
      <c r="O25" s="72"/>
      <c r="P25" s="107"/>
      <c r="Q25" s="108"/>
      <c r="R25" s="105"/>
      <c r="S25" s="83"/>
      <c r="T25" s="104"/>
      <c r="U25" s="109"/>
      <c r="V25" s="75"/>
      <c r="W25" s="105"/>
      <c r="X25" s="106"/>
      <c r="Y25" s="104"/>
      <c r="Z25" s="105"/>
      <c r="AA25" s="83"/>
      <c r="AB25" s="104"/>
      <c r="AC25" s="84"/>
    </row>
    <row r="26" spans="1:31">
      <c r="A26" s="32"/>
      <c r="B26" s="110" t="s">
        <v>81</v>
      </c>
      <c r="C26" s="61">
        <v>15</v>
      </c>
      <c r="D26" s="107"/>
      <c r="E26" s="111"/>
      <c r="F26" s="78"/>
      <c r="G26" s="71"/>
      <c r="H26" s="71"/>
      <c r="I26" s="69"/>
      <c r="J26" s="73"/>
      <c r="K26" s="111"/>
      <c r="L26" s="69"/>
      <c r="M26" s="78"/>
      <c r="N26" s="71"/>
      <c r="O26" s="70"/>
      <c r="P26" s="111"/>
      <c r="Q26" s="111"/>
      <c r="R26" s="69"/>
      <c r="S26" s="78"/>
      <c r="T26" s="71"/>
      <c r="U26" s="72"/>
      <c r="V26" s="107"/>
      <c r="W26" s="69"/>
      <c r="X26" s="73"/>
      <c r="Y26" s="112"/>
      <c r="Z26" s="113"/>
      <c r="AA26" s="114"/>
      <c r="AB26" s="112"/>
      <c r="AC26" s="74"/>
    </row>
    <row r="27" spans="1:31" ht="15" customHeight="1">
      <c r="A27" s="32"/>
      <c r="B27" s="110" t="s">
        <v>82</v>
      </c>
      <c r="C27" s="61">
        <v>16</v>
      </c>
      <c r="D27" s="75"/>
      <c r="E27" s="76"/>
      <c r="F27" s="83"/>
      <c r="G27" s="104"/>
      <c r="H27" s="71"/>
      <c r="I27" s="105"/>
      <c r="J27" s="106"/>
      <c r="K27" s="76"/>
      <c r="L27" s="105"/>
      <c r="M27" s="83"/>
      <c r="N27" s="104"/>
      <c r="O27" s="115"/>
      <c r="P27" s="76"/>
      <c r="Q27" s="76"/>
      <c r="R27" s="105"/>
      <c r="S27" s="83"/>
      <c r="T27" s="104"/>
      <c r="U27" s="109"/>
      <c r="V27" s="75"/>
      <c r="W27" s="105"/>
      <c r="X27" s="106"/>
      <c r="Y27" s="116"/>
      <c r="Z27" s="117"/>
      <c r="AA27" s="118"/>
      <c r="AB27" s="116"/>
      <c r="AC27" s="74"/>
    </row>
    <row r="28" spans="1:31">
      <c r="A28" s="32"/>
      <c r="B28" s="110" t="s">
        <v>83</v>
      </c>
      <c r="C28" s="61">
        <v>17</v>
      </c>
      <c r="D28" s="75"/>
      <c r="E28" s="76"/>
      <c r="F28" s="83"/>
      <c r="G28" s="104"/>
      <c r="H28" s="76"/>
      <c r="I28" s="105"/>
      <c r="J28" s="106"/>
      <c r="K28" s="76"/>
      <c r="L28" s="105"/>
      <c r="M28" s="83"/>
      <c r="N28" s="104"/>
      <c r="O28" s="115"/>
      <c r="P28" s="76"/>
      <c r="Q28" s="76"/>
      <c r="R28" s="105"/>
      <c r="S28" s="83"/>
      <c r="T28" s="71"/>
      <c r="U28" s="70"/>
      <c r="V28" s="71"/>
      <c r="W28" s="69"/>
      <c r="X28" s="106"/>
      <c r="Y28" s="116"/>
      <c r="Z28" s="117"/>
      <c r="AA28" s="118"/>
      <c r="AB28" s="116"/>
      <c r="AC28" s="74"/>
    </row>
    <row r="29" spans="1:31" ht="15" customHeight="1">
      <c r="A29" s="119"/>
      <c r="B29" s="120" t="s">
        <v>84</v>
      </c>
      <c r="C29" s="61">
        <v>18</v>
      </c>
      <c r="D29" s="107"/>
      <c r="E29" s="111"/>
      <c r="F29" s="78"/>
      <c r="G29" s="71"/>
      <c r="H29" s="71"/>
      <c r="I29" s="69"/>
      <c r="J29" s="73"/>
      <c r="K29" s="111"/>
      <c r="L29" s="69"/>
      <c r="M29" s="78"/>
      <c r="N29" s="71"/>
      <c r="O29" s="70"/>
      <c r="P29" s="111"/>
      <c r="Q29" s="111"/>
      <c r="R29" s="69"/>
      <c r="S29" s="78"/>
      <c r="T29" s="71"/>
      <c r="U29" s="72"/>
      <c r="V29" s="107"/>
      <c r="W29" s="69"/>
      <c r="X29" s="73"/>
      <c r="Y29" s="71"/>
      <c r="Z29" s="69"/>
      <c r="AA29" s="78"/>
      <c r="AB29" s="71"/>
      <c r="AC29" s="74"/>
    </row>
    <row r="30" spans="1:31">
      <c r="A30" s="119"/>
      <c r="B30" s="120" t="s">
        <v>85</v>
      </c>
      <c r="C30" s="82">
        <v>19</v>
      </c>
      <c r="D30" s="75"/>
      <c r="E30" s="76"/>
      <c r="F30" s="78"/>
      <c r="G30" s="71"/>
      <c r="H30" s="71"/>
      <c r="I30" s="69"/>
      <c r="J30" s="73"/>
      <c r="K30" s="111"/>
      <c r="L30" s="69"/>
      <c r="M30" s="78"/>
      <c r="N30" s="71"/>
      <c r="O30" s="70"/>
      <c r="P30" s="111"/>
      <c r="Q30" s="111"/>
      <c r="R30" s="69"/>
      <c r="S30" s="78"/>
      <c r="T30" s="71"/>
      <c r="U30" s="72"/>
      <c r="V30" s="107"/>
      <c r="W30" s="69"/>
      <c r="X30" s="73"/>
      <c r="Y30" s="71"/>
      <c r="Z30" s="69"/>
      <c r="AA30" s="78"/>
      <c r="AB30" s="71"/>
      <c r="AC30" s="74"/>
    </row>
    <row r="31" spans="1:31" ht="15" customHeight="1">
      <c r="A31" s="119"/>
      <c r="B31" s="120" t="s">
        <v>86</v>
      </c>
      <c r="C31" s="61">
        <v>20</v>
      </c>
      <c r="D31" s="75"/>
      <c r="E31" s="76"/>
      <c r="F31" s="83"/>
      <c r="G31" s="104"/>
      <c r="H31" s="104"/>
      <c r="I31" s="105"/>
      <c r="J31" s="106"/>
      <c r="K31" s="76"/>
      <c r="L31" s="105"/>
      <c r="M31" s="83"/>
      <c r="N31" s="104"/>
      <c r="O31" s="115"/>
      <c r="P31" s="76"/>
      <c r="Q31" s="76"/>
      <c r="R31" s="105"/>
      <c r="S31" s="83"/>
      <c r="T31" s="104"/>
      <c r="U31" s="109"/>
      <c r="V31" s="75"/>
      <c r="W31" s="105"/>
      <c r="X31" s="106"/>
      <c r="Y31" s="104"/>
      <c r="Z31" s="105"/>
      <c r="AA31" s="83"/>
      <c r="AB31" s="104"/>
      <c r="AC31" s="84"/>
    </row>
    <row r="32" spans="1:31">
      <c r="A32" s="59"/>
      <c r="B32" s="81" t="s">
        <v>87</v>
      </c>
      <c r="C32" s="82">
        <v>21</v>
      </c>
      <c r="D32" s="75"/>
      <c r="E32" s="76"/>
      <c r="F32" s="83"/>
      <c r="G32" s="71"/>
      <c r="H32" s="71"/>
      <c r="I32" s="69"/>
      <c r="J32" s="67"/>
      <c r="K32" s="111"/>
      <c r="L32" s="69"/>
      <c r="M32" s="78"/>
      <c r="N32" s="71"/>
      <c r="O32" s="70"/>
      <c r="P32" s="111"/>
      <c r="Q32" s="111"/>
      <c r="R32" s="69"/>
      <c r="S32" s="78"/>
      <c r="T32" s="71"/>
      <c r="U32" s="70"/>
      <c r="V32" s="107"/>
      <c r="W32" s="69"/>
      <c r="X32" s="73"/>
      <c r="Y32" s="71"/>
      <c r="Z32" s="69"/>
      <c r="AA32" s="78"/>
      <c r="AB32" s="71"/>
      <c r="AC32" s="74"/>
    </row>
    <row r="33" spans="1:29" ht="15.75" thickBot="1">
      <c r="A33" s="121"/>
      <c r="B33" s="122" t="s">
        <v>88</v>
      </c>
      <c r="C33" s="123">
        <v>22</v>
      </c>
      <c r="D33" s="124"/>
      <c r="E33" s="125"/>
      <c r="F33" s="126"/>
      <c r="G33" s="127"/>
      <c r="H33" s="127"/>
      <c r="I33" s="128"/>
      <c r="J33" s="129"/>
      <c r="K33" s="130"/>
      <c r="L33" s="128"/>
      <c r="M33" s="131"/>
      <c r="N33" s="127"/>
      <c r="O33" s="132"/>
      <c r="P33" s="130"/>
      <c r="Q33" s="130"/>
      <c r="R33" s="128"/>
      <c r="S33" s="131"/>
      <c r="T33" s="127"/>
      <c r="U33" s="132"/>
      <c r="V33" s="133"/>
      <c r="W33" s="128"/>
      <c r="X33" s="134"/>
      <c r="Y33" s="127"/>
      <c r="Z33" s="128"/>
      <c r="AA33" s="131"/>
      <c r="AB33" s="127"/>
      <c r="AC33" s="135"/>
    </row>
    <row r="34" spans="1:29" ht="17.25" customHeight="1">
      <c r="A34" s="136"/>
      <c r="B34" s="137"/>
      <c r="C34" s="137"/>
      <c r="D34" s="138" t="str">
        <f>IF(MIN(D12,D22,D24,D26,D29)&lt;0,"Negative number","")</f>
        <v/>
      </c>
      <c r="E34" s="138" t="str">
        <f>IF(MIN(E12,E22,E24,E26,E29)&lt;0,"Negative number","")</f>
        <v/>
      </c>
      <c r="F34" s="138" t="str">
        <f>IF(MIN(F12:F15,F18,F20,F22,F24,F26,F29,F30)&lt;0,"Negative number","")</f>
        <v/>
      </c>
      <c r="G34" s="138" t="str">
        <f>IF(MIN(G12:G18,G20,G22,G24,G26,G29,G30)&lt;0,"Negative number","")</f>
        <v/>
      </c>
      <c r="H34" s="138" t="str">
        <f>IF(MIN(H12:H18,H20,H22,H24,H26,H27,H29,H30)&lt;0,"Negative number","")</f>
        <v/>
      </c>
      <c r="I34" s="138" t="str">
        <f>IF(MIN(I12:I18,I20,I22,I24,I26,I29,I30)&lt;0,"Negative number","")</f>
        <v/>
      </c>
      <c r="J34" s="138" t="str">
        <f>IF(MIN(J12:J18,J20,J22,J24,J26,J29,J30)&lt;0,"Negative number","")</f>
        <v/>
      </c>
      <c r="K34" s="138" t="str">
        <f>IF(MIN(K12:K18,K20,K22,K24,K26,K29,K30)&lt;0,"Negative number","")</f>
        <v/>
      </c>
      <c r="L34" s="138" t="str">
        <f>IF(MIN(L12:L18,L20,L22,L24,L26,L29,L30)&lt;0,"Negative number","")</f>
        <v/>
      </c>
      <c r="M34" s="138" t="str">
        <f>IF(MIN(M12:M18,M20,M22,M24,M25,M26,M29,M30)&lt;0,"Negative number","")</f>
        <v/>
      </c>
      <c r="N34" s="138" t="str">
        <f>IF(MIN(N12:N18,N20,N22,N24,N25,N26,N29,N30)&lt;0,"Negative number","")</f>
        <v/>
      </c>
      <c r="O34" s="138" t="str">
        <f>IF(MIN(O12:O18,O20,O22,O24,O25,O26,O29,O30)&lt;0,"Negative number","")</f>
        <v/>
      </c>
      <c r="P34" s="138" t="str">
        <f>IF(MIN(P12:P18,P20,P22,P24,P25,P26,P29,P30)&lt;0,"Negative number","")</f>
        <v/>
      </c>
      <c r="Q34" s="138" t="str">
        <f>IF(MIN(Q12:Q18,Q20,Q22,Q24,Q25,Q26,Q29,Q30)&lt;0,"Negative number","")</f>
        <v/>
      </c>
      <c r="R34" s="138" t="str">
        <f>IF(MIN(R12:R18,R20,R22,R24,R26,R29,R30)&lt;0,"Negative number","")</f>
        <v/>
      </c>
      <c r="S34" s="138" t="str">
        <f>IF(MIN(S12:S18,S20,S22,S24,S26,S29,S30)&lt;0,"Negative number","")</f>
        <v/>
      </c>
      <c r="T34" s="138" t="str">
        <f>IF(MIN(T12:T18,T20,T22,T24,T26,T29,T30)&lt;0,"Negative number","")</f>
        <v/>
      </c>
      <c r="U34" s="138" t="str">
        <f>IF(MIN(U12:U18,U20,U22,U24,U26,U28,U29,U30)&lt;0,"Negative number","")</f>
        <v/>
      </c>
      <c r="V34" s="138" t="str">
        <f>IF(MIN(V12:V18,V20,V22,V24,V26,V28,V29,V30)&lt;0,"Negative number","")</f>
        <v/>
      </c>
      <c r="W34" s="138" t="str">
        <f>IF(MIN(W12:W18,W20,W22,W24,W26,W28,W29,W30)&lt;0,"Negative number","")</f>
        <v/>
      </c>
      <c r="X34" s="138" t="str">
        <f>IF(MIN(X12:X18,X20,X22,X24,X26,X29,X30)&lt;0,"Negative number","")</f>
        <v/>
      </c>
      <c r="Y34" s="138" t="str">
        <f>IF(MIN(Y12:Y18,Y20,Y22,Y24,Y26,Y29,Y30)&lt;0,"Negative number","")</f>
        <v/>
      </c>
      <c r="Z34" s="138" t="str">
        <f>IF(MIN(Z12:Z18,Z20,Z22,Z24,Z26,Z29,Z30)&lt;0,"Negative number","")</f>
        <v/>
      </c>
      <c r="AA34" s="138" t="str">
        <f>IF(MIN(AA12:AA18,AA20,AA22,AA24,AA26,AA29,AA30)&lt;0,"Negative number","")</f>
        <v/>
      </c>
      <c r="AB34" s="138" t="str">
        <f>IF(MIN(AB12:AB18,AB20,AB22,AB24,AB26,AB29,AB30)&lt;0,"Negative number","")</f>
        <v/>
      </c>
      <c r="AC34" s="138" t="str">
        <f>IF(MIN(AC12:AC18,AC20,AC22,AC24,AC25:AC31)&lt;0,"Negative number","")</f>
        <v/>
      </c>
    </row>
    <row r="35" spans="1:29">
      <c r="A35" s="139" t="s">
        <v>89</v>
      </c>
      <c r="B35" s="140" t="s">
        <v>90</v>
      </c>
      <c r="C35" s="140"/>
      <c r="D35" s="140"/>
      <c r="E35" s="140"/>
      <c r="F35" s="140"/>
      <c r="G35" s="140"/>
      <c r="H35" s="141"/>
      <c r="I35" s="14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137"/>
      <c r="X35" s="2"/>
      <c r="Y35" s="2"/>
      <c r="Z35" s="137"/>
      <c r="AA35" s="2"/>
      <c r="AB35" s="2"/>
      <c r="AC35" s="2"/>
    </row>
    <row r="36" spans="1:29">
      <c r="A36" s="139" t="s">
        <v>91</v>
      </c>
      <c r="B36" s="140" t="s">
        <v>92</v>
      </c>
      <c r="C36" s="140"/>
      <c r="D36" s="140"/>
      <c r="E36" s="140"/>
      <c r="F36" s="140"/>
      <c r="G36" s="140"/>
      <c r="H36" s="143"/>
      <c r="I36" s="142"/>
      <c r="J36" s="2"/>
      <c r="K36" s="2"/>
      <c r="L36" s="2"/>
      <c r="M36" s="2"/>
      <c r="N36" s="2"/>
      <c r="O36" s="2"/>
      <c r="P36" s="2"/>
      <c r="Q36" s="2"/>
      <c r="AA36" s="2"/>
      <c r="AB36" s="2"/>
      <c r="AC36" s="2"/>
    </row>
    <row r="37" spans="1:29">
      <c r="A37" s="139" t="s">
        <v>93</v>
      </c>
      <c r="B37" s="140" t="s">
        <v>94</v>
      </c>
      <c r="C37" s="140"/>
      <c r="D37" s="140"/>
      <c r="E37" s="140"/>
      <c r="F37" s="140"/>
      <c r="G37" s="140"/>
      <c r="H37" s="143"/>
      <c r="I37" s="142"/>
      <c r="J37" s="2"/>
      <c r="K37" s="2"/>
      <c r="L37" s="2"/>
      <c r="M37" s="2"/>
      <c r="N37" s="2"/>
      <c r="O37" s="2"/>
      <c r="P37" s="2"/>
      <c r="Q37" s="2"/>
      <c r="AA37" s="2"/>
      <c r="AB37" s="2"/>
      <c r="AC37" s="2"/>
    </row>
    <row r="38" spans="1:29">
      <c r="A38" s="139" t="s">
        <v>95</v>
      </c>
      <c r="B38" s="140" t="s">
        <v>96</v>
      </c>
      <c r="C38" s="140"/>
      <c r="D38" s="140"/>
      <c r="E38" s="140"/>
      <c r="F38" s="140"/>
      <c r="G38" s="140"/>
      <c r="H38" s="143"/>
      <c r="I38" s="142"/>
      <c r="J38" s="2"/>
      <c r="K38" s="2"/>
      <c r="L38" s="2"/>
      <c r="M38" s="2"/>
      <c r="N38" s="2"/>
      <c r="O38" s="2"/>
      <c r="P38" s="2"/>
      <c r="Q38" s="2"/>
      <c r="AA38" s="2"/>
      <c r="AB38" s="2"/>
      <c r="AC38" s="2"/>
    </row>
    <row r="39" spans="1:29">
      <c r="A39" s="139" t="s">
        <v>97</v>
      </c>
      <c r="B39" s="140" t="s">
        <v>98</v>
      </c>
      <c r="C39" s="140"/>
      <c r="D39" s="140"/>
      <c r="E39" s="140"/>
      <c r="F39" s="140"/>
      <c r="G39" s="140"/>
      <c r="H39" s="2"/>
      <c r="I39" s="142"/>
      <c r="J39" s="2"/>
      <c r="K39" s="2"/>
      <c r="L39" s="2"/>
      <c r="M39" s="2"/>
      <c r="N39" s="2"/>
      <c r="O39" s="2"/>
      <c r="P39" s="2"/>
      <c r="Q39" s="2"/>
      <c r="AA39" s="2"/>
      <c r="AB39" s="2"/>
      <c r="AC39" s="2"/>
    </row>
    <row r="40" spans="1:29">
      <c r="A40" s="139" t="s">
        <v>99</v>
      </c>
      <c r="B40" s="140" t="s">
        <v>100</v>
      </c>
      <c r="C40" s="140"/>
      <c r="D40" s="140"/>
      <c r="E40" s="140"/>
      <c r="F40" s="140"/>
      <c r="G40" s="143"/>
      <c r="H40" s="143"/>
      <c r="I40" s="142"/>
      <c r="J40" s="2"/>
      <c r="K40" s="2"/>
      <c r="L40" s="2"/>
      <c r="M40" s="2"/>
      <c r="N40" s="2"/>
      <c r="O40" s="2"/>
      <c r="P40" s="2"/>
      <c r="Q40" s="2"/>
      <c r="AA40" s="2"/>
      <c r="AB40" s="2"/>
      <c r="AC40" s="2"/>
    </row>
    <row r="41" spans="1:29">
      <c r="A41" s="139" t="s">
        <v>101</v>
      </c>
      <c r="B41" s="142" t="s">
        <v>102</v>
      </c>
      <c r="C41" s="142"/>
      <c r="D41" s="140"/>
      <c r="E41" s="140"/>
      <c r="F41" s="140"/>
      <c r="G41" s="140"/>
      <c r="H41" s="144"/>
      <c r="I41" s="145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>
      <c r="A42" s="139"/>
      <c r="B42" s="140" t="s">
        <v>103</v>
      </c>
      <c r="C42" s="140"/>
      <c r="D42" s="140"/>
      <c r="E42" s="140"/>
      <c r="F42" s="140"/>
      <c r="G42" s="140"/>
      <c r="H42" s="144"/>
      <c r="I42" s="140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>
      <c r="A43" s="139"/>
      <c r="B43" s="140" t="s">
        <v>104</v>
      </c>
      <c r="C43" s="140"/>
      <c r="D43" s="140"/>
      <c r="E43" s="140"/>
      <c r="F43" s="140"/>
      <c r="G43" s="140"/>
      <c r="H43" s="144"/>
      <c r="I43" s="140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>
      <c r="A44" s="139"/>
      <c r="B44" s="140" t="s">
        <v>105</v>
      </c>
      <c r="C44" s="140"/>
      <c r="D44" s="140"/>
      <c r="E44" s="140"/>
      <c r="F44" s="140"/>
      <c r="G44" s="140"/>
      <c r="H44" s="144"/>
      <c r="I44" s="140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>
      <c r="A45" s="139"/>
      <c r="B45" s="140" t="s">
        <v>106</v>
      </c>
      <c r="C45" s="140"/>
      <c r="D45" s="140"/>
      <c r="E45" s="140"/>
      <c r="F45" s="140"/>
      <c r="G45" s="140"/>
      <c r="H45" s="144"/>
      <c r="I45" s="140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>
      <c r="A46" s="139" t="s">
        <v>107</v>
      </c>
      <c r="B46" s="140" t="s">
        <v>108</v>
      </c>
      <c r="C46" s="140"/>
      <c r="D46" s="140"/>
      <c r="E46" s="140"/>
      <c r="F46" s="140"/>
      <c r="G46" s="140"/>
      <c r="H46" s="144"/>
      <c r="I46" s="140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1:29">
      <c r="A47" s="139" t="s">
        <v>109</v>
      </c>
      <c r="B47" s="140" t="s">
        <v>110</v>
      </c>
      <c r="C47" s="140"/>
      <c r="D47" s="140"/>
      <c r="E47" s="140"/>
      <c r="F47" s="140"/>
      <c r="G47" s="140"/>
      <c r="H47" s="143"/>
      <c r="I47" s="140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1:29">
      <c r="A48" s="146"/>
      <c r="B48" s="140"/>
      <c r="C48" s="140"/>
      <c r="D48" s="140"/>
      <c r="E48" s="140"/>
      <c r="F48" s="140"/>
      <c r="G48" s="140"/>
      <c r="H48" s="140"/>
      <c r="I48" s="140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1:29">
      <c r="A49" s="146"/>
      <c r="B49" s="140"/>
      <c r="C49" s="140"/>
      <c r="D49" s="140"/>
      <c r="E49" s="140"/>
      <c r="F49" s="140"/>
      <c r="G49" s="140"/>
      <c r="H49" s="140"/>
      <c r="I49" s="140"/>
      <c r="J49" s="2"/>
      <c r="K49" s="2"/>
      <c r="L49" s="2"/>
      <c r="M49" s="2"/>
      <c r="N49" s="142" t="s">
        <v>111</v>
      </c>
      <c r="T49" s="148" t="s">
        <v>112</v>
      </c>
      <c r="V49" s="148"/>
      <c r="Y49" t="s">
        <v>113</v>
      </c>
      <c r="AB49" s="2"/>
      <c r="AC49" s="2"/>
    </row>
    <row r="50" spans="1:29">
      <c r="O50" s="142"/>
      <c r="R50" s="148"/>
      <c r="V50" s="148"/>
    </row>
    <row r="51" spans="1:29">
      <c r="B51" s="147">
        <f>3066.113-23.111-0.2*'[2]Table1 (SRB)'!E16-14.435-'Образац 1-2'!AA13-'Образац 1-2'!Z13-'Образац 1-2'!Y13-'Образац 1-2'!W13-'Образац 1-2'!Q13-'Образац 1-2'!L13-'Образац 1-2'!I13-'Образац 1-2'!H13-'Образац 1-2'!F13</f>
        <v>3028.567</v>
      </c>
      <c r="O51" t="s">
        <v>114</v>
      </c>
    </row>
    <row r="52" spans="1:29">
      <c r="B52" s="147"/>
      <c r="N52" s="149" t="s">
        <v>115</v>
      </c>
    </row>
    <row r="53" spans="1:29">
      <c r="B53" s="147"/>
      <c r="N53" s="149" t="s">
        <v>116</v>
      </c>
    </row>
    <row r="54" spans="1:29">
      <c r="B54" s="147">
        <f>891.319-AA16-Z16-W16-T16-Q16-L16-I16-H16</f>
        <v>891.31899999999996</v>
      </c>
    </row>
    <row r="55" spans="1:29">
      <c r="B55" s="147">
        <f>577.254-Z17-Y17-W17-H17-AA17</f>
        <v>577.25400000000002</v>
      </c>
    </row>
  </sheetData>
  <mergeCells count="20">
    <mergeCell ref="AB9:AB10"/>
    <mergeCell ref="AC9:AC10"/>
    <mergeCell ref="AA9:AA10"/>
    <mergeCell ref="N9:N10"/>
    <mergeCell ref="O9:O10"/>
    <mergeCell ref="R9:R10"/>
    <mergeCell ref="U9:U10"/>
    <mergeCell ref="X9:X10"/>
    <mergeCell ref="M9:M10"/>
    <mergeCell ref="D4:E4"/>
    <mergeCell ref="D5:E5"/>
    <mergeCell ref="D6:E6"/>
    <mergeCell ref="D7:E7"/>
    <mergeCell ref="D9:D10"/>
    <mergeCell ref="E9:E10"/>
    <mergeCell ref="F9:F10"/>
    <mergeCell ref="G9:G10"/>
    <mergeCell ref="H9:H10"/>
    <mergeCell ref="I9:I10"/>
    <mergeCell ref="J9:J10"/>
  </mergeCells>
  <conditionalFormatting sqref="D20:H20 D22:AC22 D12:AC12 O13:P13 D24:AC31 D13:M13 J20:AC20 D14:P15 D16:M16 O16:P16 D17:AC18 R13:AC16">
    <cfRule type="cellIs" dxfId="34" priority="23" stopIfTrue="1" operator="lessThan">
      <formula>0</formula>
    </cfRule>
  </conditionalFormatting>
  <conditionalFormatting sqref="D13:E18 F16:F17 D20:E20 D21:F21 D27:G28 D25:L25 R25:AB25 D30:E30 D31:AB31 I27:S28 X27:AB28 T27:W27 H28">
    <cfRule type="cellIs" dxfId="33" priority="22" stopIfTrue="1" operator="notEqual">
      <formula>0</formula>
    </cfRule>
  </conditionalFormatting>
  <conditionalFormatting sqref="D23:E23">
    <cfRule type="cellIs" dxfId="32" priority="32" stopIfTrue="1" operator="notEqual">
      <formula>0</formula>
    </cfRule>
  </conditionalFormatting>
  <conditionalFormatting sqref="AC31">
    <cfRule type="cellIs" dxfId="31" priority="21" stopIfTrue="1" operator="notEqual">
      <formula>$AC$24-$AC$30</formula>
    </cfRule>
  </conditionalFormatting>
  <conditionalFormatting sqref="U26 U28:U30 U32:U33 U12:U24">
    <cfRule type="expression" dxfId="30" priority="30" stopIfTrue="1">
      <formula>OR(AND(OR(S12&lt;&gt;0,T12&lt;&gt;0),U12&lt;&gt;S12+T12),AND(OR(V12&lt;&gt;0,W12&lt;&gt;0),U12&lt;&gt;V12+W12))</formula>
    </cfRule>
    <cfRule type="expression" dxfId="29" priority="31" stopIfTrue="1">
      <formula>OR(AND(S12+T12=0,U12&lt;&gt;0),AND(V12+W12=0,U12&lt;&gt;0))</formula>
    </cfRule>
  </conditionalFormatting>
  <conditionalFormatting sqref="X26 X29:X30 X32:X33 X12:X24">
    <cfRule type="expression" dxfId="28" priority="28" stopIfTrue="1">
      <formula>AND(Y12+Z12=0,X12&lt;&gt;0)</formula>
    </cfRule>
    <cfRule type="cellIs" dxfId="27" priority="29" stopIfTrue="1" operator="notEqual">
      <formula>Y12+Z12</formula>
    </cfRule>
  </conditionalFormatting>
  <conditionalFormatting sqref="O29:O30 O32:O33 J32:J33 O14:O26 O12">
    <cfRule type="expression" dxfId="26" priority="26" stopIfTrue="1">
      <formula>AND(K12+L12=0,J12&lt;&gt;0)</formula>
    </cfRule>
    <cfRule type="cellIs" dxfId="25" priority="27" stopIfTrue="1" operator="notEqual">
      <formula>K12+L12</formula>
    </cfRule>
  </conditionalFormatting>
  <conditionalFormatting sqref="J12:J20 J26 J29:J30 J22:J24">
    <cfRule type="expression" dxfId="24" priority="24" stopIfTrue="1">
      <formula>AND(K12+L12=0,J12&lt;&gt;0)</formula>
    </cfRule>
    <cfRule type="cellIs" dxfId="23" priority="25" stopIfTrue="1" operator="notEqual">
      <formula>K12+L12</formula>
    </cfRule>
  </conditionalFormatting>
  <conditionalFormatting sqref="I35:I40 I42:I47">
    <cfRule type="cellIs" dxfId="22" priority="33" stopIfTrue="1" operator="notEqual">
      <formula>"OK"</formula>
    </cfRule>
  </conditionalFormatting>
  <conditionalFormatting sqref="D32:F33">
    <cfRule type="cellIs" dxfId="21" priority="20" stopIfTrue="1" operator="notEqual">
      <formula>0</formula>
    </cfRule>
  </conditionalFormatting>
  <conditionalFormatting sqref="O13">
    <cfRule type="expression" dxfId="20" priority="34" stopIfTrue="1">
      <formula>AND(P13+#REF!=0,O13&lt;&gt;0)</formula>
    </cfRule>
    <cfRule type="cellIs" dxfId="19" priority="35" stopIfTrue="1" operator="notEqual">
      <formula>P13+#REF!</formula>
    </cfRule>
  </conditionalFormatting>
  <conditionalFormatting sqref="U21">
    <cfRule type="cellIs" dxfId="18" priority="19" stopIfTrue="1" operator="lessThan">
      <formula>0</formula>
    </cfRule>
  </conditionalFormatting>
  <conditionalFormatting sqref="O16">
    <cfRule type="expression" dxfId="17" priority="17" stopIfTrue="1">
      <formula>AND(P16+#REF!=0,O16&lt;&gt;0)</formula>
    </cfRule>
    <cfRule type="cellIs" dxfId="16" priority="18" stopIfTrue="1" operator="notEqual">
      <formula>P16+#REF!</formula>
    </cfRule>
  </conditionalFormatting>
  <conditionalFormatting sqref="O17">
    <cfRule type="expression" dxfId="15" priority="15" stopIfTrue="1">
      <formula>AND(P17+#REF!=0,O17&lt;&gt;0)</formula>
    </cfRule>
    <cfRule type="cellIs" dxfId="14" priority="16" stopIfTrue="1" operator="notEqual">
      <formula>P17+#REF!</formula>
    </cfRule>
  </conditionalFormatting>
  <conditionalFormatting sqref="J13">
    <cfRule type="expression" dxfId="13" priority="13" stopIfTrue="1">
      <formula>AND(K13+#REF!=0,J13&lt;&gt;0)</formula>
    </cfRule>
    <cfRule type="cellIs" dxfId="12" priority="14" stopIfTrue="1" operator="notEqual">
      <formula>K13+#REF!</formula>
    </cfRule>
  </conditionalFormatting>
  <conditionalFormatting sqref="J15">
    <cfRule type="expression" dxfId="11" priority="11" stopIfTrue="1">
      <formula>AND(K15+#REF!=0,J15&lt;&gt;0)</formula>
    </cfRule>
    <cfRule type="cellIs" dxfId="10" priority="12" stopIfTrue="1" operator="notEqual">
      <formula>K15+#REF!</formula>
    </cfRule>
  </conditionalFormatting>
  <conditionalFormatting sqref="J16">
    <cfRule type="expression" dxfId="9" priority="9" stopIfTrue="1">
      <formula>AND(K16+#REF!=0,J16&lt;&gt;0)</formula>
    </cfRule>
    <cfRule type="cellIs" dxfId="8" priority="10" stopIfTrue="1" operator="notEqual">
      <formula>K16+#REF!</formula>
    </cfRule>
  </conditionalFormatting>
  <conditionalFormatting sqref="J17">
    <cfRule type="expression" dxfId="7" priority="7" stopIfTrue="1">
      <formula>AND(K17+#REF!=0,J17&lt;&gt;0)</formula>
    </cfRule>
    <cfRule type="cellIs" dxfId="6" priority="8" stopIfTrue="1" operator="notEqual">
      <formula>K17+#REF!</formula>
    </cfRule>
  </conditionalFormatting>
  <conditionalFormatting sqref="J21">
    <cfRule type="cellIs" dxfId="5" priority="4" stopIfTrue="1" operator="lessThan">
      <formula>0</formula>
    </cfRule>
  </conditionalFormatting>
  <conditionalFormatting sqref="J21">
    <cfRule type="expression" dxfId="4" priority="5" stopIfTrue="1">
      <formula>AND(K21+#REF!=0,J21&lt;&gt;0)</formula>
    </cfRule>
    <cfRule type="cellIs" dxfId="3" priority="6" stopIfTrue="1" operator="notEqual">
      <formula>K21+#REF!</formula>
    </cfRule>
  </conditionalFormatting>
  <conditionalFormatting sqref="Q13:Q16">
    <cfRule type="cellIs" dxfId="2" priority="3" stopIfTrue="1" operator="lessThan">
      <formula>0</formula>
    </cfRule>
  </conditionalFormatting>
  <conditionalFormatting sqref="N13">
    <cfRule type="cellIs" dxfId="1" priority="2" stopIfTrue="1" operator="lessThan">
      <formula>0</formula>
    </cfRule>
  </conditionalFormatting>
  <conditionalFormatting sqref="N16">
    <cfRule type="cellIs" dxfId="0" priority="1" stopIfTrue="1" operator="lessThan">
      <formula>0</formula>
    </cfRule>
  </conditionalFormatting>
  <pageMargins left="0.7" right="0.7" top="0.75" bottom="0.75" header="0.3" footer="0.3"/>
  <pageSetup paperSize="8"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miroslav stanic</dc:creator>
  <cp:keywords/>
  <dc:description/>
  <cp:lastModifiedBy>X</cp:lastModifiedBy>
  <cp:revision/>
  <dcterms:created xsi:type="dcterms:W3CDTF">2014-10-13T11:24:25Z</dcterms:created>
  <dcterms:modified xsi:type="dcterms:W3CDTF">2023-06-27T11:42:38Z</dcterms:modified>
  <cp:category/>
  <cp:contentStatus/>
</cp:coreProperties>
</file>